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039047\Desktop\"/>
    </mc:Choice>
  </mc:AlternateContent>
  <bookViews>
    <workbookView xWindow="0" yWindow="0" windowWidth="20490" windowHeight="7680" firstSheet="2" activeTab="2"/>
  </bookViews>
  <sheets>
    <sheet name="食材登録" sheetId="1" r:id="rId1"/>
    <sheet name="業者登録" sheetId="5" r:id="rId2"/>
    <sheet name="税抜納品書1" sheetId="6" r:id="rId3"/>
    <sheet name="税抜納品書2" sheetId="7" r:id="rId4"/>
    <sheet name="税抜物品受領書" sheetId="8" r:id="rId5"/>
    <sheet name="税込納品書1" sheetId="2" r:id="rId6"/>
    <sheet name="税込納品書2" sheetId="4" r:id="rId7"/>
    <sheet name="税込物品受領書" sheetId="3" r:id="rId8"/>
  </sheets>
  <definedNames>
    <definedName name="食品名">OFFSET(食材登録!$B$2,0,0,COUNTA(食材登録!$B:$B)-1,1)</definedName>
  </definedNames>
  <calcPr calcId="162913"/>
</workbook>
</file>

<file path=xl/calcChain.xml><?xml version="1.0" encoding="utf-8"?>
<calcChain xmlns="http://schemas.openxmlformats.org/spreadsheetml/2006/main">
  <c r="A7" i="8" l="1"/>
  <c r="A7" i="7"/>
  <c r="A29" i="8" l="1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D21" i="2"/>
  <c r="D16" i="6"/>
  <c r="C12" i="2"/>
  <c r="D11" i="2"/>
  <c r="D14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C14" i="2"/>
  <c r="D13" i="2"/>
  <c r="C13" i="2"/>
  <c r="D12" i="2"/>
  <c r="C11" i="2"/>
  <c r="D10" i="2"/>
  <c r="D10" i="6"/>
  <c r="C10" i="2" l="1"/>
  <c r="C10" i="6"/>
  <c r="C11" i="6"/>
  <c r="C12" i="6"/>
  <c r="D29" i="6"/>
  <c r="C29" i="6"/>
  <c r="D28" i="6"/>
  <c r="C28" i="6"/>
  <c r="D27" i="6"/>
  <c r="C27" i="6"/>
  <c r="D26" i="6"/>
  <c r="C26" i="6"/>
  <c r="D25" i="6"/>
  <c r="C25" i="6"/>
  <c r="D24" i="6"/>
  <c r="C24" i="6"/>
  <c r="D23" i="6"/>
  <c r="C23" i="6"/>
  <c r="D22" i="6"/>
  <c r="C22" i="6"/>
  <c r="D21" i="6"/>
  <c r="C21" i="6"/>
  <c r="D20" i="6"/>
  <c r="C20" i="6"/>
  <c r="D19" i="6"/>
  <c r="C19" i="6"/>
  <c r="D18" i="6"/>
  <c r="C18" i="6"/>
  <c r="D17" i="6"/>
  <c r="C17" i="6"/>
  <c r="C16" i="6"/>
  <c r="D15" i="6"/>
  <c r="C15" i="6"/>
  <c r="D14" i="6"/>
  <c r="C14" i="6"/>
  <c r="D13" i="6"/>
  <c r="C13" i="6"/>
  <c r="D12" i="6"/>
  <c r="D11" i="6"/>
  <c r="A29" i="7" l="1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G1" i="3" l="1"/>
  <c r="G1" i="4"/>
  <c r="G1" i="8"/>
  <c r="G1" i="7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G11" i="7" l="1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G10" i="8"/>
  <c r="B10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G10" i="7"/>
  <c r="B10" i="7"/>
  <c r="E7" i="8"/>
  <c r="E6" i="8"/>
  <c r="E5" i="8"/>
  <c r="E4" i="8"/>
  <c r="E3" i="8"/>
  <c r="E7" i="7"/>
  <c r="E6" i="7"/>
  <c r="E5" i="7"/>
  <c r="E4" i="7"/>
  <c r="E3" i="7"/>
  <c r="E29" i="6"/>
  <c r="E29" i="7" s="1"/>
  <c r="D29" i="7"/>
  <c r="C29" i="8"/>
  <c r="E28" i="6"/>
  <c r="E28" i="7" s="1"/>
  <c r="D28" i="7"/>
  <c r="C28" i="8"/>
  <c r="E27" i="6"/>
  <c r="E27" i="8" s="1"/>
  <c r="D27" i="7"/>
  <c r="C27" i="8"/>
  <c r="E26" i="6"/>
  <c r="E26" i="8" s="1"/>
  <c r="D26" i="7"/>
  <c r="C26" i="8"/>
  <c r="E25" i="6"/>
  <c r="E25" i="8" s="1"/>
  <c r="D25" i="8"/>
  <c r="C25" i="8"/>
  <c r="E24" i="6"/>
  <c r="E24" i="8" s="1"/>
  <c r="D24" i="8"/>
  <c r="C24" i="8"/>
  <c r="E23" i="6"/>
  <c r="E23" i="8" s="1"/>
  <c r="D23" i="8"/>
  <c r="C23" i="7"/>
  <c r="E22" i="6"/>
  <c r="E22" i="8" s="1"/>
  <c r="D22" i="8"/>
  <c r="C22" i="7"/>
  <c r="E21" i="6"/>
  <c r="E21" i="8" s="1"/>
  <c r="D21" i="8"/>
  <c r="C21" i="7"/>
  <c r="E20" i="6"/>
  <c r="E20" i="7" s="1"/>
  <c r="D20" i="8"/>
  <c r="C20" i="7"/>
  <c r="E19" i="6"/>
  <c r="E19" i="7" s="1"/>
  <c r="D19" i="8"/>
  <c r="C19" i="7"/>
  <c r="E18" i="6"/>
  <c r="E18" i="7" s="1"/>
  <c r="D18" i="7"/>
  <c r="C18" i="8"/>
  <c r="E17" i="6"/>
  <c r="E17" i="7" s="1"/>
  <c r="D17" i="7"/>
  <c r="C17" i="8"/>
  <c r="E16" i="6"/>
  <c r="E16" i="7" s="1"/>
  <c r="D16" i="7"/>
  <c r="C16" i="8"/>
  <c r="E15" i="6"/>
  <c r="E15" i="8" s="1"/>
  <c r="D15" i="7"/>
  <c r="C15" i="8"/>
  <c r="E14" i="6"/>
  <c r="E14" i="8" s="1"/>
  <c r="D14" i="7"/>
  <c r="C14" i="8"/>
  <c r="E13" i="6"/>
  <c r="E13" i="8" s="1"/>
  <c r="D13" i="8"/>
  <c r="C13" i="8"/>
  <c r="E12" i="6"/>
  <c r="E12" i="8" s="1"/>
  <c r="D12" i="8"/>
  <c r="C12" i="8"/>
  <c r="E11" i="6"/>
  <c r="E11" i="8" s="1"/>
  <c r="D11" i="8"/>
  <c r="C11" i="7"/>
  <c r="C10" i="8"/>
  <c r="E7" i="6"/>
  <c r="E6" i="6"/>
  <c r="E5" i="6"/>
  <c r="E4" i="6"/>
  <c r="E3" i="6"/>
  <c r="E20" i="8" l="1"/>
  <c r="E15" i="7"/>
  <c r="E10" i="6"/>
  <c r="E30" i="6" s="1"/>
  <c r="C11" i="8"/>
  <c r="C18" i="7"/>
  <c r="D18" i="8"/>
  <c r="D25" i="7"/>
  <c r="D13" i="7"/>
  <c r="E27" i="7"/>
  <c r="C23" i="8"/>
  <c r="C10" i="7"/>
  <c r="C29" i="7"/>
  <c r="C17" i="7"/>
  <c r="D24" i="7"/>
  <c r="D12" i="7"/>
  <c r="E26" i="7"/>
  <c r="E14" i="7"/>
  <c r="C22" i="8"/>
  <c r="D29" i="8"/>
  <c r="D17" i="8"/>
  <c r="E19" i="8"/>
  <c r="D10" i="7"/>
  <c r="C28" i="7"/>
  <c r="C16" i="7"/>
  <c r="D23" i="7"/>
  <c r="D11" i="7"/>
  <c r="E25" i="7"/>
  <c r="E13" i="7"/>
  <c r="C21" i="8"/>
  <c r="D28" i="8"/>
  <c r="D16" i="8"/>
  <c r="E18" i="8"/>
  <c r="C27" i="7"/>
  <c r="C15" i="7"/>
  <c r="D22" i="7"/>
  <c r="E24" i="7"/>
  <c r="E12" i="7"/>
  <c r="C20" i="8"/>
  <c r="D27" i="8"/>
  <c r="D15" i="8"/>
  <c r="E29" i="8"/>
  <c r="E17" i="8"/>
  <c r="C26" i="7"/>
  <c r="C14" i="7"/>
  <c r="D21" i="7"/>
  <c r="E23" i="7"/>
  <c r="E11" i="7"/>
  <c r="C19" i="8"/>
  <c r="D26" i="8"/>
  <c r="D14" i="8"/>
  <c r="E28" i="8"/>
  <c r="E16" i="8"/>
  <c r="C25" i="7"/>
  <c r="C13" i="7"/>
  <c r="D20" i="7"/>
  <c r="E22" i="7"/>
  <c r="C24" i="7"/>
  <c r="C12" i="7"/>
  <c r="D19" i="7"/>
  <c r="E21" i="7"/>
  <c r="D10" i="8"/>
  <c r="C10" i="4"/>
  <c r="E6" i="3"/>
  <c r="E6" i="4"/>
  <c r="E6" i="2"/>
  <c r="G29" i="3"/>
  <c r="B29" i="3"/>
  <c r="A29" i="3"/>
  <c r="G28" i="3"/>
  <c r="B28" i="3"/>
  <c r="A28" i="3"/>
  <c r="G27" i="3"/>
  <c r="B27" i="3"/>
  <c r="A27" i="3"/>
  <c r="G26" i="3"/>
  <c r="B26" i="3"/>
  <c r="A26" i="3"/>
  <c r="G25" i="3"/>
  <c r="B25" i="3"/>
  <c r="A25" i="3"/>
  <c r="G24" i="3"/>
  <c r="B24" i="3"/>
  <c r="A24" i="3"/>
  <c r="G23" i="3"/>
  <c r="B23" i="3"/>
  <c r="A23" i="3"/>
  <c r="G22" i="3"/>
  <c r="B22" i="3"/>
  <c r="A22" i="3"/>
  <c r="G21" i="3"/>
  <c r="B21" i="3"/>
  <c r="A21" i="3"/>
  <c r="G20" i="3"/>
  <c r="B20" i="3"/>
  <c r="A20" i="3"/>
  <c r="G19" i="3"/>
  <c r="B19" i="3"/>
  <c r="A19" i="3"/>
  <c r="G18" i="3"/>
  <c r="B18" i="3"/>
  <c r="A18" i="3"/>
  <c r="G17" i="3"/>
  <c r="B17" i="3"/>
  <c r="A17" i="3"/>
  <c r="G16" i="3"/>
  <c r="B16" i="3"/>
  <c r="A16" i="3"/>
  <c r="G15" i="3"/>
  <c r="B15" i="3"/>
  <c r="A15" i="3"/>
  <c r="G14" i="3"/>
  <c r="B14" i="3"/>
  <c r="A14" i="3"/>
  <c r="G13" i="3"/>
  <c r="B13" i="3"/>
  <c r="A13" i="3"/>
  <c r="G12" i="3"/>
  <c r="B12" i="3"/>
  <c r="A12" i="3"/>
  <c r="G11" i="3"/>
  <c r="B11" i="3"/>
  <c r="A11" i="3"/>
  <c r="G10" i="3"/>
  <c r="B10" i="3"/>
  <c r="A10" i="3"/>
  <c r="E7" i="3"/>
  <c r="A7" i="3"/>
  <c r="E5" i="3"/>
  <c r="E4" i="3"/>
  <c r="E3" i="3"/>
  <c r="G29" i="4"/>
  <c r="B29" i="4"/>
  <c r="A29" i="4"/>
  <c r="G28" i="4"/>
  <c r="B28" i="4"/>
  <c r="A28" i="4"/>
  <c r="G27" i="4"/>
  <c r="B27" i="4"/>
  <c r="A27" i="4"/>
  <c r="G26" i="4"/>
  <c r="B26" i="4"/>
  <c r="A26" i="4"/>
  <c r="G25" i="4"/>
  <c r="B25" i="4"/>
  <c r="A25" i="4"/>
  <c r="G24" i="4"/>
  <c r="B24" i="4"/>
  <c r="A24" i="4"/>
  <c r="G23" i="4"/>
  <c r="B23" i="4"/>
  <c r="A23" i="4"/>
  <c r="G22" i="4"/>
  <c r="B22" i="4"/>
  <c r="A22" i="4"/>
  <c r="G21" i="4"/>
  <c r="B21" i="4"/>
  <c r="A21" i="4"/>
  <c r="G20" i="4"/>
  <c r="B20" i="4"/>
  <c r="A20" i="4"/>
  <c r="G19" i="4"/>
  <c r="B19" i="4"/>
  <c r="A19" i="4"/>
  <c r="G18" i="4"/>
  <c r="B18" i="4"/>
  <c r="A18" i="4"/>
  <c r="G17" i="4"/>
  <c r="B17" i="4"/>
  <c r="A17" i="4"/>
  <c r="G16" i="4"/>
  <c r="B16" i="4"/>
  <c r="A16" i="4"/>
  <c r="G15" i="4"/>
  <c r="B15" i="4"/>
  <c r="A15" i="4"/>
  <c r="G14" i="4"/>
  <c r="B14" i="4"/>
  <c r="A14" i="4"/>
  <c r="G13" i="4"/>
  <c r="B13" i="4"/>
  <c r="A13" i="4"/>
  <c r="G12" i="4"/>
  <c r="B12" i="4"/>
  <c r="A12" i="4"/>
  <c r="G11" i="4"/>
  <c r="B11" i="4"/>
  <c r="A11" i="4"/>
  <c r="G10" i="4"/>
  <c r="B10" i="4"/>
  <c r="A10" i="4"/>
  <c r="E7" i="4"/>
  <c r="A7" i="4"/>
  <c r="E5" i="4"/>
  <c r="E4" i="4"/>
  <c r="E3" i="4"/>
  <c r="E29" i="2"/>
  <c r="E29" i="4" s="1"/>
  <c r="D29" i="2"/>
  <c r="D29" i="4" s="1"/>
  <c r="C29" i="2"/>
  <c r="C29" i="3" s="1"/>
  <c r="E28" i="2"/>
  <c r="E28" i="3" s="1"/>
  <c r="D28" i="4"/>
  <c r="C28" i="4"/>
  <c r="E27" i="2"/>
  <c r="E27" i="4" s="1"/>
  <c r="D27" i="4"/>
  <c r="C27" i="3"/>
  <c r="E26" i="2"/>
  <c r="E26" i="3" s="1"/>
  <c r="D26" i="4"/>
  <c r="C26" i="4"/>
  <c r="E25" i="2"/>
  <c r="E25" i="4" s="1"/>
  <c r="D25" i="4"/>
  <c r="C25" i="3"/>
  <c r="E24" i="2"/>
  <c r="E24" i="3" s="1"/>
  <c r="D24" i="4"/>
  <c r="C24" i="4"/>
  <c r="E23" i="2"/>
  <c r="E23" i="4" s="1"/>
  <c r="D23" i="4"/>
  <c r="C23" i="3"/>
  <c r="E22" i="2"/>
  <c r="E22" i="3" s="1"/>
  <c r="D22" i="4"/>
  <c r="C22" i="4"/>
  <c r="E21" i="2"/>
  <c r="E21" i="4" s="1"/>
  <c r="D21" i="4"/>
  <c r="C21" i="3"/>
  <c r="E20" i="2"/>
  <c r="E20" i="3" s="1"/>
  <c r="D20" i="4"/>
  <c r="C20" i="4"/>
  <c r="E19" i="2"/>
  <c r="E19" i="4" s="1"/>
  <c r="D19" i="4"/>
  <c r="C19" i="3"/>
  <c r="E18" i="2"/>
  <c r="E18" i="3" s="1"/>
  <c r="D18" i="4"/>
  <c r="C18" i="4"/>
  <c r="E17" i="2"/>
  <c r="E17" i="4" s="1"/>
  <c r="D17" i="4"/>
  <c r="C17" i="3"/>
  <c r="E16" i="2"/>
  <c r="E16" i="3" s="1"/>
  <c r="D16" i="4"/>
  <c r="C16" i="4"/>
  <c r="E15" i="2"/>
  <c r="E15" i="4" s="1"/>
  <c r="D15" i="4"/>
  <c r="C15" i="3"/>
  <c r="E14" i="2"/>
  <c r="E14" i="3" s="1"/>
  <c r="D14" i="4"/>
  <c r="C14" i="4"/>
  <c r="E13" i="2"/>
  <c r="E13" i="4" s="1"/>
  <c r="D13" i="4"/>
  <c r="C13" i="3"/>
  <c r="E12" i="2"/>
  <c r="E12" i="3" s="1"/>
  <c r="D12" i="4"/>
  <c r="C12" i="4"/>
  <c r="E11" i="2"/>
  <c r="E11" i="4" s="1"/>
  <c r="D11" i="4"/>
  <c r="C11" i="3"/>
  <c r="E10" i="2"/>
  <c r="E7" i="2"/>
  <c r="E5" i="2"/>
  <c r="E4" i="2"/>
  <c r="E3" i="2"/>
  <c r="E10" i="7" l="1"/>
  <c r="E30" i="7" s="1"/>
  <c r="E10" i="8"/>
  <c r="E30" i="8" s="1"/>
  <c r="C25" i="4"/>
  <c r="E18" i="4"/>
  <c r="C29" i="4"/>
  <c r="E22" i="4"/>
  <c r="E26" i="4"/>
  <c r="C13" i="4"/>
  <c r="C17" i="4"/>
  <c r="E14" i="4"/>
  <c r="C21" i="4"/>
  <c r="E10" i="4"/>
  <c r="E10" i="3"/>
  <c r="E30" i="2"/>
  <c r="C11" i="4"/>
  <c r="E12" i="4"/>
  <c r="C15" i="4"/>
  <c r="E16" i="4"/>
  <c r="C19" i="4"/>
  <c r="E20" i="4"/>
  <c r="C23" i="4"/>
  <c r="E24" i="4"/>
  <c r="C27" i="4"/>
  <c r="E28" i="4"/>
  <c r="D11" i="3"/>
  <c r="D15" i="3"/>
  <c r="D19" i="3"/>
  <c r="D23" i="3"/>
  <c r="D27" i="3"/>
  <c r="C10" i="3"/>
  <c r="E11" i="3"/>
  <c r="C14" i="3"/>
  <c r="E15" i="3"/>
  <c r="C18" i="3"/>
  <c r="E19" i="3"/>
  <c r="C22" i="3"/>
  <c r="E23" i="3"/>
  <c r="C26" i="3"/>
  <c r="E27" i="3"/>
  <c r="D10" i="3"/>
  <c r="D14" i="3"/>
  <c r="D18" i="3"/>
  <c r="D22" i="3"/>
  <c r="D26" i="3"/>
  <c r="D10" i="4"/>
  <c r="D13" i="3"/>
  <c r="D17" i="3"/>
  <c r="D21" i="3"/>
  <c r="D25" i="3"/>
  <c r="D29" i="3"/>
  <c r="C12" i="3"/>
  <c r="E13" i="3"/>
  <c r="C16" i="3"/>
  <c r="E17" i="3"/>
  <c r="C20" i="3"/>
  <c r="E21" i="3"/>
  <c r="C24" i="3"/>
  <c r="E25" i="3"/>
  <c r="C28" i="3"/>
  <c r="E29" i="3"/>
  <c r="D12" i="3"/>
  <c r="D16" i="3"/>
  <c r="D20" i="3"/>
  <c r="D24" i="3"/>
  <c r="D28" i="3"/>
  <c r="E30" i="3" l="1"/>
  <c r="E30" i="4"/>
</calcChain>
</file>

<file path=xl/sharedStrings.xml><?xml version="1.0" encoding="utf-8"?>
<sst xmlns="http://schemas.openxmlformats.org/spreadsheetml/2006/main" count="197" uniqueCount="101">
  <si>
    <t>品番（省略可）</t>
  </si>
  <si>
    <t>食材名</t>
  </si>
  <si>
    <t>単位</t>
  </si>
  <si>
    <t>単価</t>
  </si>
  <si>
    <t>SP-000001</t>
  </si>
  <si>
    <t>食材名１</t>
  </si>
  <si>
    <t>箱</t>
  </si>
  <si>
    <t>SP-000002</t>
  </si>
  <si>
    <t>食材名２</t>
  </si>
  <si>
    <t>SP-000003</t>
  </si>
  <si>
    <t>食材名３</t>
  </si>
  <si>
    <t>SP-000004</t>
  </si>
  <si>
    <t>食材名４</t>
  </si>
  <si>
    <t>SP-000005</t>
  </si>
  <si>
    <t>食材名５</t>
  </si>
  <si>
    <t>SP-000006</t>
  </si>
  <si>
    <t>食材名６</t>
  </si>
  <si>
    <t>SP-000007</t>
  </si>
  <si>
    <t>食材名７</t>
  </si>
  <si>
    <t>SP-000008</t>
  </si>
  <si>
    <t>食材名８</t>
  </si>
  <si>
    <t>SP-000009</t>
  </si>
  <si>
    <t>食材名９</t>
  </si>
  <si>
    <t>SP-000010</t>
  </si>
  <si>
    <t>食材名１０</t>
  </si>
  <si>
    <t>SP-000011</t>
  </si>
  <si>
    <t>食材名１１</t>
  </si>
  <si>
    <t>個</t>
  </si>
  <si>
    <t>SP-000012</t>
  </si>
  <si>
    <t>食材名１２</t>
  </si>
  <si>
    <t>SP-000013</t>
  </si>
  <si>
    <t>食材名１３</t>
  </si>
  <si>
    <t>SP-000014</t>
  </si>
  <si>
    <t>食材名１４</t>
  </si>
  <si>
    <t>SP-000015</t>
  </si>
  <si>
    <t>食材名１５</t>
  </si>
  <si>
    <t>SP-000016</t>
  </si>
  <si>
    <t>食材名１６</t>
  </si>
  <si>
    <t>SP-000017</t>
  </si>
  <si>
    <t>食材名１７</t>
  </si>
  <si>
    <t>SP-000018</t>
  </si>
  <si>
    <t>食材名１８</t>
  </si>
  <si>
    <t>SP-000019</t>
  </si>
  <si>
    <t>食材名１９</t>
  </si>
  <si>
    <t>SP-000020</t>
  </si>
  <si>
    <t>食材名２０</t>
  </si>
  <si>
    <t>SP-000021</t>
  </si>
  <si>
    <t>食材名２１</t>
  </si>
  <si>
    <t>本</t>
  </si>
  <si>
    <t>SP-000022</t>
  </si>
  <si>
    <t>食材名２２</t>
  </si>
  <si>
    <t>SP-000023</t>
  </si>
  <si>
    <t>食材名２３</t>
  </si>
  <si>
    <t>SP-000024</t>
  </si>
  <si>
    <t>食材名２４</t>
  </si>
  <si>
    <t>SP-000025</t>
  </si>
  <si>
    <t>食材名２５</t>
  </si>
  <si>
    <t>SP-000026</t>
  </si>
  <si>
    <t>食材名２６</t>
  </si>
  <si>
    <t>SP-000027</t>
  </si>
  <si>
    <t>食材名２７</t>
  </si>
  <si>
    <t>SP-000028</t>
  </si>
  <si>
    <t>食材名２８</t>
  </si>
  <si>
    <t>SP-000029</t>
  </si>
  <si>
    <t>食材名２９</t>
  </si>
  <si>
    <t>SP-000030</t>
  </si>
  <si>
    <t>食材名３０</t>
  </si>
  <si>
    <t>SP-000031</t>
  </si>
  <si>
    <t>食材名３１</t>
  </si>
  <si>
    <t>ｋｇ</t>
  </si>
  <si>
    <t>郵便番号</t>
  </si>
  <si>
    <t>〒343-ｘｘｘｘ</t>
  </si>
  <si>
    <t>住所１</t>
  </si>
  <si>
    <t>埼玉県越谷市ｘｘｘｘｘｘｘ</t>
  </si>
  <si>
    <t>住所２</t>
  </si>
  <si>
    <t>ｘｘｘビル５F</t>
  </si>
  <si>
    <t>会社名</t>
  </si>
  <si>
    <t>株式会社　ｘｘｘｘｘｘｘｘｘ　</t>
  </si>
  <si>
    <t>代表者名</t>
  </si>
  <si>
    <t>代表　ｘｘｘ　ｘｘｘ</t>
  </si>
  <si>
    <t>越 谷 市 立 病 院 宛</t>
  </si>
  <si>
    <t>納品者名</t>
  </si>
  <si>
    <t>食　材　名</t>
  </si>
  <si>
    <t>sample</t>
  </si>
  <si>
    <t>合計</t>
  </si>
  <si>
    <t>数量</t>
    <phoneticPr fontId="11"/>
  </si>
  <si>
    <t>単位</t>
    <phoneticPr fontId="11"/>
  </si>
  <si>
    <t>摘要</t>
    <phoneticPr fontId="11"/>
  </si>
  <si>
    <t>税率</t>
    <rPh sb="0" eb="2">
      <t>ゼイリツ</t>
    </rPh>
    <phoneticPr fontId="11"/>
  </si>
  <si>
    <t>【税率欄】</t>
    <rPh sb="1" eb="3">
      <t>ゼイリツ</t>
    </rPh>
    <rPh sb="3" eb="4">
      <t>ラン</t>
    </rPh>
    <phoneticPr fontId="11"/>
  </si>
  <si>
    <t>　軽減税率適用あり、単価税込み：記入不要（空白）</t>
    <rPh sb="1" eb="3">
      <t>ケイゲン</t>
    </rPh>
    <rPh sb="3" eb="5">
      <t>ゼイリツ</t>
    </rPh>
    <rPh sb="5" eb="7">
      <t>テキヨウ</t>
    </rPh>
    <rPh sb="10" eb="12">
      <t>タンカ</t>
    </rPh>
    <rPh sb="12" eb="14">
      <t>ゼイコ</t>
    </rPh>
    <rPh sb="16" eb="18">
      <t>キニュウ</t>
    </rPh>
    <rPh sb="18" eb="20">
      <t>フヨウ</t>
    </rPh>
    <rPh sb="21" eb="23">
      <t>クウハク</t>
    </rPh>
    <phoneticPr fontId="11"/>
  </si>
  <si>
    <t>　軽減税率適用なし、単価税込み：※</t>
    <rPh sb="1" eb="3">
      <t>ケイゲン</t>
    </rPh>
    <rPh sb="3" eb="5">
      <t>ゼイリツ</t>
    </rPh>
    <rPh sb="5" eb="7">
      <t>テキヨウ</t>
    </rPh>
    <rPh sb="10" eb="12">
      <t>タンカ</t>
    </rPh>
    <rPh sb="12" eb="14">
      <t>ゼイコ</t>
    </rPh>
    <phoneticPr fontId="11"/>
  </si>
  <si>
    <t>税込金額</t>
    <rPh sb="0" eb="2">
      <t>ゼイコ</t>
    </rPh>
    <phoneticPr fontId="11"/>
  </si>
  <si>
    <t>税抜金額</t>
    <rPh sb="0" eb="2">
      <t>ゼイヌキ</t>
    </rPh>
    <rPh sb="2" eb="4">
      <t>キンガク</t>
    </rPh>
    <phoneticPr fontId="11"/>
  </si>
  <si>
    <t>No.1</t>
    <phoneticPr fontId="11"/>
  </si>
  <si>
    <t>税抜単価</t>
    <rPh sb="0" eb="2">
      <t>ゼイヌ</t>
    </rPh>
    <phoneticPr fontId="11"/>
  </si>
  <si>
    <t>税込単価</t>
    <rPh sb="0" eb="2">
      <t>ゼイコ</t>
    </rPh>
    <phoneticPr fontId="11"/>
  </si>
  <si>
    <t>納　品　書（税抜単価用）</t>
    <rPh sb="6" eb="8">
      <t>ゼイヌ</t>
    </rPh>
    <rPh sb="8" eb="10">
      <t>タンカ</t>
    </rPh>
    <rPh sb="10" eb="11">
      <t>ヨウ</t>
    </rPh>
    <phoneticPr fontId="11"/>
  </si>
  <si>
    <t>物品受領書（税抜単価用）</t>
    <rPh sb="6" eb="7">
      <t>ゼイ</t>
    </rPh>
    <rPh sb="7" eb="8">
      <t>ヌ</t>
    </rPh>
    <rPh sb="8" eb="10">
      <t>タンカ</t>
    </rPh>
    <rPh sb="10" eb="11">
      <t>ヨウ</t>
    </rPh>
    <phoneticPr fontId="11"/>
  </si>
  <si>
    <t>納　品　書（税込単価用）</t>
    <rPh sb="6" eb="8">
      <t>ゼイコ</t>
    </rPh>
    <rPh sb="8" eb="10">
      <t>タンカ</t>
    </rPh>
    <rPh sb="10" eb="11">
      <t>ヨウ</t>
    </rPh>
    <phoneticPr fontId="11"/>
  </si>
  <si>
    <t>物品受領書（税込単価用）</t>
    <rPh sb="6" eb="8">
      <t>ゼイコ</t>
    </rPh>
    <rPh sb="8" eb="10">
      <t>タンカ</t>
    </rPh>
    <rPh sb="10" eb="11">
      <t>ヨウ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</si>
</sst>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yyyy&quot;年&quot;m&quot;月&quot;d&quot;日&quot;;@"/>
    <numFmt numFmtId="177" formatCode="#,##0_);[Red]\(#,##0\)"/>
    <numFmt numFmtId="178" formatCode="#,##0.0_);[Red]\(#,##0.0\)"/>
  </numFmts>
  <fonts count="16" x14ac:knownFonts="1">
    <font>
      <sz val="11"/>
      <color indexed="8"/>
      <name val="ＭＳ Ｐゴシック"/>
      <charset val="128"/>
    </font>
    <font>
      <sz val="12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u val="double"/>
      <sz val="18"/>
      <color indexed="8"/>
      <name val="ＭＳ 明朝"/>
      <family val="1"/>
      <charset val="128"/>
    </font>
    <font>
      <u/>
      <sz val="12"/>
      <color indexed="8"/>
      <name val="ＭＳ 明朝"/>
      <family val="1"/>
      <charset val="128"/>
    </font>
    <font>
      <sz val="12"/>
      <color indexed="63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4"/>
      <color indexed="8"/>
      <name val="ＭＳ Ｐゴシック"/>
      <family val="3"/>
      <charset val="128"/>
    </font>
    <font>
      <b/>
      <sz val="9"/>
      <color indexed="63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3"/>
      <color indexed="8"/>
      <name val="ＭＳ 明朝"/>
      <family val="1"/>
      <charset val="128"/>
    </font>
    <font>
      <u val="double"/>
      <sz val="18"/>
      <color indexed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double">
        <color indexed="23"/>
      </bottom>
      <diagonal/>
    </border>
    <border>
      <left/>
      <right style="thin">
        <color indexed="23"/>
      </right>
      <top style="thin">
        <color indexed="23"/>
      </top>
      <bottom style="double">
        <color indexed="23"/>
      </bottom>
      <diagonal/>
    </border>
  </borders>
  <cellStyleXfs count="3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2" applyFont="1" applyAlignment="1">
      <alignment horizontal="center" vertical="center"/>
    </xf>
    <xf numFmtId="0" fontId="2" fillId="0" borderId="0" xfId="2" applyFont="1">
      <alignment vertical="center"/>
    </xf>
    <xf numFmtId="0" fontId="4" fillId="0" borderId="0" xfId="2" applyFont="1">
      <alignment vertical="center"/>
    </xf>
    <xf numFmtId="0" fontId="1" fillId="0" borderId="2" xfId="2" applyFont="1" applyBorder="1" applyAlignment="1">
      <alignment horizontal="center" vertical="center"/>
    </xf>
    <xf numFmtId="0" fontId="1" fillId="0" borderId="5" xfId="2" applyFont="1" applyBorder="1">
      <alignment vertical="center"/>
    </xf>
    <xf numFmtId="177" fontId="1" fillId="0" borderId="6" xfId="2" applyNumberFormat="1" applyFont="1" applyBorder="1">
      <alignment vertical="center"/>
    </xf>
    <xf numFmtId="0" fontId="1" fillId="0" borderId="6" xfId="2" applyFont="1" applyBorder="1" applyAlignment="1">
      <alignment horizontal="center" vertical="center"/>
    </xf>
    <xf numFmtId="0" fontId="1" fillId="0" borderId="7" xfId="2" applyFont="1" applyBorder="1">
      <alignment vertical="center"/>
    </xf>
    <xf numFmtId="0" fontId="1" fillId="0" borderId="8" xfId="2" applyFont="1" applyBorder="1">
      <alignment vertical="center"/>
    </xf>
    <xf numFmtId="177" fontId="1" fillId="0" borderId="9" xfId="2" applyNumberFormat="1" applyFont="1" applyBorder="1">
      <alignment vertical="center"/>
    </xf>
    <xf numFmtId="0" fontId="1" fillId="0" borderId="9" xfId="2" applyFont="1" applyBorder="1" applyAlignment="1">
      <alignment horizontal="center" vertical="center"/>
    </xf>
    <xf numFmtId="177" fontId="1" fillId="0" borderId="9" xfId="2" applyNumberFormat="1" applyFont="1" applyBorder="1" applyAlignment="1">
      <alignment horizontal="center" vertical="center"/>
    </xf>
    <xf numFmtId="0" fontId="1" fillId="0" borderId="10" xfId="2" applyFont="1" applyBorder="1">
      <alignment vertical="center"/>
    </xf>
    <xf numFmtId="0" fontId="10" fillId="0" borderId="0" xfId="2">
      <alignment vertical="center"/>
    </xf>
    <xf numFmtId="0" fontId="1" fillId="0" borderId="1" xfId="2" applyFont="1" applyBorder="1" applyAlignment="1">
      <alignment horizontal="center" vertical="center"/>
    </xf>
    <xf numFmtId="0" fontId="1" fillId="2" borderId="5" xfId="2" applyFont="1" applyFill="1" applyBorder="1" applyProtection="1">
      <alignment vertical="center"/>
      <protection locked="0"/>
    </xf>
    <xf numFmtId="0" fontId="1" fillId="3" borderId="7" xfId="2" applyFont="1" applyFill="1" applyBorder="1" applyProtection="1">
      <alignment vertical="center"/>
      <protection locked="0"/>
    </xf>
    <xf numFmtId="0" fontId="10" fillId="0" borderId="0" xfId="2" applyAlignment="1">
      <alignment horizontal="center" vertical="center"/>
    </xf>
    <xf numFmtId="0" fontId="5" fillId="3" borderId="0" xfId="2" applyFont="1" applyFill="1" applyProtection="1">
      <alignment vertical="center"/>
      <protection locked="0"/>
    </xf>
    <xf numFmtId="0" fontId="10" fillId="2" borderId="0" xfId="2" applyFill="1">
      <alignment vertical="center"/>
    </xf>
    <xf numFmtId="0" fontId="10" fillId="2" borderId="0" xfId="2" applyFill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0" fillId="2" borderId="0" xfId="2" applyFont="1" applyFill="1">
      <alignment vertical="center"/>
    </xf>
    <xf numFmtId="38" fontId="0" fillId="2" borderId="0" xfId="1" applyNumberFormat="1" applyFont="1" applyFill="1">
      <alignment vertical="center"/>
    </xf>
    <xf numFmtId="38" fontId="0" fillId="2" borderId="0" xfId="1" applyNumberFormat="1" applyFont="1" applyFill="1" applyBorder="1">
      <alignment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2" fillId="0" borderId="6" xfId="2" applyFont="1" applyBorder="1">
      <alignment vertical="center"/>
    </xf>
    <xf numFmtId="0" fontId="2" fillId="0" borderId="9" xfId="2" applyFont="1" applyBorder="1">
      <alignment vertical="center"/>
    </xf>
    <xf numFmtId="0" fontId="13" fillId="0" borderId="0" xfId="2" applyFont="1">
      <alignment vertical="center"/>
    </xf>
    <xf numFmtId="0" fontId="14" fillId="0" borderId="0" xfId="2" applyFont="1">
      <alignment vertical="center"/>
    </xf>
    <xf numFmtId="0" fontId="3" fillId="0" borderId="0" xfId="2" applyFont="1">
      <alignment vertical="center"/>
    </xf>
    <xf numFmtId="0" fontId="15" fillId="0" borderId="0" xfId="2" applyFont="1">
      <alignment vertical="center"/>
    </xf>
    <xf numFmtId="0" fontId="12" fillId="0" borderId="0" xfId="2" applyFont="1">
      <alignment vertical="center"/>
    </xf>
    <xf numFmtId="177" fontId="1" fillId="0" borderId="6" xfId="2" applyNumberFormat="1" applyFont="1" applyBorder="1" applyProtection="1">
      <alignment vertical="center"/>
      <protection locked="0"/>
    </xf>
    <xf numFmtId="0" fontId="1" fillId="0" borderId="6" xfId="2" applyFont="1" applyBorder="1" applyAlignment="1" applyProtection="1">
      <alignment horizontal="center" vertical="center"/>
      <protection locked="0"/>
    </xf>
    <xf numFmtId="0" fontId="12" fillId="0" borderId="6" xfId="2" applyFont="1" applyBorder="1" applyAlignment="1" applyProtection="1">
      <alignment horizontal="center" vertical="center"/>
      <protection locked="0"/>
    </xf>
    <xf numFmtId="0" fontId="12" fillId="2" borderId="5" xfId="2" applyFont="1" applyFill="1" applyBorder="1" applyProtection="1">
      <alignment vertical="center"/>
      <protection locked="0"/>
    </xf>
    <xf numFmtId="178" fontId="1" fillId="2" borderId="6" xfId="2" applyNumberFormat="1" applyFont="1" applyFill="1" applyBorder="1" applyProtection="1">
      <alignment vertical="center"/>
      <protection locked="0"/>
    </xf>
    <xf numFmtId="178" fontId="1" fillId="0" borderId="6" xfId="2" applyNumberFormat="1" applyFont="1" applyBorder="1">
      <alignment vertical="center"/>
    </xf>
    <xf numFmtId="0" fontId="15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176" fontId="6" fillId="2" borderId="0" xfId="2" applyNumberFormat="1" applyFont="1" applyFill="1" applyAlignment="1" applyProtection="1">
      <alignment horizontal="center" vertical="center"/>
      <protection locked="0"/>
    </xf>
    <xf numFmtId="176" fontId="7" fillId="2" borderId="0" xfId="2" applyNumberFormat="1" applyFont="1" applyFill="1" applyAlignment="1" applyProtection="1">
      <alignment horizontal="center" vertical="center"/>
      <protection locked="0"/>
    </xf>
    <xf numFmtId="0" fontId="5" fillId="0" borderId="1" xfId="2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5" fillId="0" borderId="0" xfId="2" applyFont="1" applyAlignment="1">
      <alignment vertical="center" shrinkToFit="1"/>
    </xf>
    <xf numFmtId="0" fontId="0" fillId="0" borderId="0" xfId="0" applyAlignment="1">
      <alignment vertical="center" shrinkToFit="1"/>
    </xf>
    <xf numFmtId="176" fontId="6" fillId="0" borderId="0" xfId="2" applyNumberFormat="1" applyFont="1" applyAlignment="1">
      <alignment horizontal="center" vertical="center"/>
    </xf>
    <xf numFmtId="176" fontId="7" fillId="0" borderId="0" xfId="2" applyNumberFormat="1" applyFont="1" applyAlignment="1">
      <alignment horizontal="center" vertical="center"/>
    </xf>
    <xf numFmtId="0" fontId="15" fillId="3" borderId="0" xfId="2" applyFont="1" applyFill="1" applyProtection="1">
      <alignment vertical="center"/>
      <protection locked="0"/>
    </xf>
    <xf numFmtId="0" fontId="3" fillId="3" borderId="0" xfId="2" applyFont="1" applyFill="1" applyProtection="1">
      <alignment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495300</xdr:colOff>
      <xdr:row>31</xdr:row>
      <xdr:rowOff>19051</xdr:rowOff>
    </xdr:from>
    <xdr:to>
      <xdr:col>7</xdr:col>
      <xdr:colOff>0</xdr:colOff>
      <xdr:row>35</xdr:row>
      <xdr:rowOff>1348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58EAB6BA-7817-4474-8DF4-AA91571A4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9629776"/>
          <a:ext cx="2847975" cy="1058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485775</xdr:colOff>
      <xdr:row>30</xdr:row>
      <xdr:rowOff>228600</xdr:rowOff>
    </xdr:from>
    <xdr:to>
      <xdr:col>6</xdr:col>
      <xdr:colOff>1600200</xdr:colOff>
      <xdr:row>34</xdr:row>
      <xdr:rowOff>258522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AFA5C67-1A56-4696-AD75-A575F811B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9648825"/>
          <a:ext cx="2847975" cy="1058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457200</xdr:colOff>
      <xdr:row>30</xdr:row>
      <xdr:rowOff>238125</xdr:rowOff>
    </xdr:from>
    <xdr:to>
      <xdr:col>6</xdr:col>
      <xdr:colOff>1571625</xdr:colOff>
      <xdr:row>34</xdr:row>
      <xdr:rowOff>268047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6B32154-F362-4369-A367-30E75B48A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9658350"/>
          <a:ext cx="2847975" cy="1058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466725</xdr:colOff>
      <xdr:row>31</xdr:row>
      <xdr:rowOff>9525</xdr:rowOff>
    </xdr:from>
    <xdr:to>
      <xdr:col>6</xdr:col>
      <xdr:colOff>1590675</xdr:colOff>
      <xdr:row>34</xdr:row>
      <xdr:rowOff>296622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87A8D2E-9E8A-498E-AB7D-F32F0E98F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9620250"/>
          <a:ext cx="2847975" cy="1058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485775</xdr:colOff>
      <xdr:row>30</xdr:row>
      <xdr:rowOff>161925</xdr:rowOff>
    </xdr:from>
    <xdr:to>
      <xdr:col>6</xdr:col>
      <xdr:colOff>1600200</xdr:colOff>
      <xdr:row>34</xdr:row>
      <xdr:rowOff>191847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5CA4141-FCC6-4202-BD30-F798D29F9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9582150"/>
          <a:ext cx="2847975" cy="1058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495300</xdr:colOff>
      <xdr:row>30</xdr:row>
      <xdr:rowOff>247650</xdr:rowOff>
    </xdr:from>
    <xdr:to>
      <xdr:col>7</xdr:col>
      <xdr:colOff>0</xdr:colOff>
      <xdr:row>34</xdr:row>
      <xdr:rowOff>277572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636BE7C-4682-485E-883D-EB95B5B88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9667875"/>
          <a:ext cx="2847975" cy="1058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activeCell="H31" sqref="H31"/>
    </sheetView>
  </sheetViews>
  <sheetFormatPr defaultColWidth="9" defaultRowHeight="13.5" x14ac:dyDescent="0.15"/>
  <cols>
    <col min="1" max="1" width="12.875" style="20" customWidth="1"/>
    <col min="2" max="2" width="31" style="20" customWidth="1"/>
    <col min="3" max="3" width="9" style="21"/>
    <col min="4" max="4" width="11" style="20" customWidth="1"/>
  </cols>
  <sheetData>
    <row r="1" spans="1:4" x14ac:dyDescent="0.15">
      <c r="A1" s="22" t="s">
        <v>0</v>
      </c>
      <c r="B1" s="22" t="s">
        <v>1</v>
      </c>
      <c r="C1" s="22" t="s">
        <v>2</v>
      </c>
      <c r="D1" s="23" t="s">
        <v>3</v>
      </c>
    </row>
    <row r="2" spans="1:4" x14ac:dyDescent="0.15">
      <c r="A2" s="20" t="s">
        <v>4</v>
      </c>
      <c r="B2" s="24" t="s">
        <v>5</v>
      </c>
      <c r="C2" s="21" t="s">
        <v>6</v>
      </c>
      <c r="D2" s="25">
        <v>3150</v>
      </c>
    </row>
    <row r="3" spans="1:4" x14ac:dyDescent="0.15">
      <c r="A3" s="20" t="s">
        <v>7</v>
      </c>
      <c r="B3" s="24" t="s">
        <v>8</v>
      </c>
      <c r="C3" s="21" t="s">
        <v>6</v>
      </c>
      <c r="D3" s="25">
        <v>3150</v>
      </c>
    </row>
    <row r="4" spans="1:4" x14ac:dyDescent="0.15">
      <c r="A4" s="20" t="s">
        <v>9</v>
      </c>
      <c r="B4" s="24" t="s">
        <v>10</v>
      </c>
      <c r="C4" s="21" t="s">
        <v>6</v>
      </c>
      <c r="D4" s="25">
        <v>3150</v>
      </c>
    </row>
    <row r="5" spans="1:4" x14ac:dyDescent="0.15">
      <c r="A5" s="20" t="s">
        <v>11</v>
      </c>
      <c r="B5" s="24" t="s">
        <v>12</v>
      </c>
      <c r="C5" s="21" t="s">
        <v>6</v>
      </c>
      <c r="D5" s="26">
        <v>10500</v>
      </c>
    </row>
    <row r="6" spans="1:4" x14ac:dyDescent="0.15">
      <c r="A6" s="20" t="s">
        <v>13</v>
      </c>
      <c r="B6" s="24" t="s">
        <v>14</v>
      </c>
      <c r="C6" s="21" t="s">
        <v>6</v>
      </c>
      <c r="D6" s="26">
        <v>10500</v>
      </c>
    </row>
    <row r="7" spans="1:4" x14ac:dyDescent="0.15">
      <c r="A7" s="20" t="s">
        <v>15</v>
      </c>
      <c r="B7" s="24" t="s">
        <v>16</v>
      </c>
      <c r="C7" s="21" t="s">
        <v>6</v>
      </c>
      <c r="D7" s="26">
        <v>10500</v>
      </c>
    </row>
    <row r="8" spans="1:4" x14ac:dyDescent="0.15">
      <c r="A8" s="20" t="s">
        <v>17</v>
      </c>
      <c r="B8" s="24" t="s">
        <v>18</v>
      </c>
      <c r="C8" s="21" t="s">
        <v>6</v>
      </c>
      <c r="D8" s="26">
        <v>2100</v>
      </c>
    </row>
    <row r="9" spans="1:4" x14ac:dyDescent="0.15">
      <c r="A9" s="20" t="s">
        <v>19</v>
      </c>
      <c r="B9" s="24" t="s">
        <v>20</v>
      </c>
      <c r="C9" s="21" t="s">
        <v>6</v>
      </c>
      <c r="D9" s="26">
        <v>2100</v>
      </c>
    </row>
    <row r="10" spans="1:4" x14ac:dyDescent="0.15">
      <c r="A10" s="20" t="s">
        <v>21</v>
      </c>
      <c r="B10" s="24" t="s">
        <v>22</v>
      </c>
      <c r="C10" s="21" t="s">
        <v>6</v>
      </c>
      <c r="D10" s="26">
        <v>2100</v>
      </c>
    </row>
    <row r="11" spans="1:4" x14ac:dyDescent="0.15">
      <c r="A11" s="20" t="s">
        <v>23</v>
      </c>
      <c r="B11" s="24" t="s">
        <v>24</v>
      </c>
      <c r="C11" s="21" t="s">
        <v>6</v>
      </c>
      <c r="D11" s="26">
        <v>2100</v>
      </c>
    </row>
    <row r="12" spans="1:4" x14ac:dyDescent="0.15">
      <c r="A12" s="20" t="s">
        <v>25</v>
      </c>
      <c r="B12" s="24" t="s">
        <v>26</v>
      </c>
      <c r="C12" s="21" t="s">
        <v>27</v>
      </c>
      <c r="D12" s="26">
        <v>1050</v>
      </c>
    </row>
    <row r="13" spans="1:4" x14ac:dyDescent="0.15">
      <c r="A13" s="20" t="s">
        <v>28</v>
      </c>
      <c r="B13" s="24" t="s">
        <v>29</v>
      </c>
      <c r="C13" s="21" t="s">
        <v>27</v>
      </c>
      <c r="D13" s="26">
        <v>1050</v>
      </c>
    </row>
    <row r="14" spans="1:4" x14ac:dyDescent="0.15">
      <c r="A14" s="20" t="s">
        <v>30</v>
      </c>
      <c r="B14" s="24" t="s">
        <v>31</v>
      </c>
      <c r="C14" s="21" t="s">
        <v>27</v>
      </c>
      <c r="D14" s="26">
        <v>1050</v>
      </c>
    </row>
    <row r="15" spans="1:4" x14ac:dyDescent="0.15">
      <c r="A15" s="20" t="s">
        <v>32</v>
      </c>
      <c r="B15" s="24" t="s">
        <v>33</v>
      </c>
      <c r="C15" s="21" t="s">
        <v>27</v>
      </c>
      <c r="D15" s="26">
        <v>1050</v>
      </c>
    </row>
    <row r="16" spans="1:4" x14ac:dyDescent="0.15">
      <c r="A16" s="20" t="s">
        <v>34</v>
      </c>
      <c r="B16" s="24" t="s">
        <v>35</v>
      </c>
      <c r="C16" s="21" t="s">
        <v>27</v>
      </c>
      <c r="D16" s="26">
        <v>1575</v>
      </c>
    </row>
    <row r="17" spans="1:4" x14ac:dyDescent="0.15">
      <c r="A17" s="20" t="s">
        <v>36</v>
      </c>
      <c r="B17" s="24" t="s">
        <v>37</v>
      </c>
      <c r="C17" s="21" t="s">
        <v>27</v>
      </c>
      <c r="D17" s="26">
        <v>1575</v>
      </c>
    </row>
    <row r="18" spans="1:4" x14ac:dyDescent="0.15">
      <c r="A18" s="20" t="s">
        <v>38</v>
      </c>
      <c r="B18" s="24" t="s">
        <v>39</v>
      </c>
      <c r="C18" s="21" t="s">
        <v>27</v>
      </c>
      <c r="D18" s="26">
        <v>1575</v>
      </c>
    </row>
    <row r="19" spans="1:4" x14ac:dyDescent="0.15">
      <c r="A19" s="20" t="s">
        <v>40</v>
      </c>
      <c r="B19" s="24" t="s">
        <v>41</v>
      </c>
      <c r="C19" s="21" t="s">
        <v>27</v>
      </c>
      <c r="D19" s="26">
        <v>4200</v>
      </c>
    </row>
    <row r="20" spans="1:4" x14ac:dyDescent="0.15">
      <c r="A20" s="20" t="s">
        <v>42</v>
      </c>
      <c r="B20" s="24" t="s">
        <v>43</v>
      </c>
      <c r="C20" s="21" t="s">
        <v>27</v>
      </c>
      <c r="D20" s="26">
        <v>4200</v>
      </c>
    </row>
    <row r="21" spans="1:4" x14ac:dyDescent="0.15">
      <c r="A21" s="20" t="s">
        <v>44</v>
      </c>
      <c r="B21" s="24" t="s">
        <v>45</v>
      </c>
      <c r="C21" s="21" t="s">
        <v>27</v>
      </c>
      <c r="D21" s="26">
        <v>4200</v>
      </c>
    </row>
    <row r="22" spans="1:4" x14ac:dyDescent="0.15">
      <c r="A22" s="20" t="s">
        <v>46</v>
      </c>
      <c r="B22" s="24" t="s">
        <v>47</v>
      </c>
      <c r="C22" s="21" t="s">
        <v>48</v>
      </c>
      <c r="D22" s="26">
        <v>157500</v>
      </c>
    </row>
    <row r="23" spans="1:4" x14ac:dyDescent="0.15">
      <c r="A23" s="20" t="s">
        <v>49</v>
      </c>
      <c r="B23" s="24" t="s">
        <v>50</v>
      </c>
      <c r="C23" s="21" t="s">
        <v>48</v>
      </c>
      <c r="D23" s="26">
        <v>157500</v>
      </c>
    </row>
    <row r="24" spans="1:4" x14ac:dyDescent="0.15">
      <c r="A24" s="20" t="s">
        <v>51</v>
      </c>
      <c r="B24" s="24" t="s">
        <v>52</v>
      </c>
      <c r="C24" s="21" t="s">
        <v>48</v>
      </c>
      <c r="D24" s="26">
        <v>157500</v>
      </c>
    </row>
    <row r="25" spans="1:4" x14ac:dyDescent="0.15">
      <c r="A25" s="20" t="s">
        <v>53</v>
      </c>
      <c r="B25" s="24" t="s">
        <v>54</v>
      </c>
      <c r="C25" s="21" t="s">
        <v>48</v>
      </c>
      <c r="D25" s="26">
        <v>105000</v>
      </c>
    </row>
    <row r="26" spans="1:4" x14ac:dyDescent="0.15">
      <c r="A26" s="20" t="s">
        <v>55</v>
      </c>
      <c r="B26" s="24" t="s">
        <v>56</v>
      </c>
      <c r="C26" s="21" t="s">
        <v>48</v>
      </c>
      <c r="D26" s="26">
        <v>105000</v>
      </c>
    </row>
    <row r="27" spans="1:4" x14ac:dyDescent="0.15">
      <c r="A27" s="20" t="s">
        <v>57</v>
      </c>
      <c r="B27" s="24" t="s">
        <v>58</v>
      </c>
      <c r="C27" s="21" t="s">
        <v>48</v>
      </c>
      <c r="D27" s="26">
        <v>105000</v>
      </c>
    </row>
    <row r="28" spans="1:4" x14ac:dyDescent="0.15">
      <c r="A28" s="20" t="s">
        <v>59</v>
      </c>
      <c r="B28" s="24" t="s">
        <v>60</v>
      </c>
      <c r="C28" s="21" t="s">
        <v>48</v>
      </c>
      <c r="D28" s="26">
        <v>105000</v>
      </c>
    </row>
    <row r="29" spans="1:4" x14ac:dyDescent="0.15">
      <c r="A29" s="20" t="s">
        <v>61</v>
      </c>
      <c r="B29" s="24" t="s">
        <v>62</v>
      </c>
      <c r="C29" s="21" t="s">
        <v>48</v>
      </c>
      <c r="D29" s="26">
        <v>31500</v>
      </c>
    </row>
    <row r="30" spans="1:4" x14ac:dyDescent="0.15">
      <c r="A30" s="20" t="s">
        <v>63</v>
      </c>
      <c r="B30" s="24" t="s">
        <v>64</v>
      </c>
      <c r="C30" s="21" t="s">
        <v>48</v>
      </c>
      <c r="D30" s="26">
        <v>31500</v>
      </c>
    </row>
    <row r="31" spans="1:4" x14ac:dyDescent="0.15">
      <c r="A31" s="20" t="s">
        <v>65</v>
      </c>
      <c r="B31" s="24" t="s">
        <v>66</v>
      </c>
      <c r="C31" s="21" t="s">
        <v>48</v>
      </c>
      <c r="D31" s="26">
        <v>31500</v>
      </c>
    </row>
    <row r="32" spans="1:4" x14ac:dyDescent="0.15">
      <c r="A32" s="20" t="s">
        <v>67</v>
      </c>
      <c r="B32" s="24" t="s">
        <v>68</v>
      </c>
      <c r="C32" s="21" t="s">
        <v>69</v>
      </c>
      <c r="D32" s="20">
        <v>100</v>
      </c>
    </row>
  </sheetData>
  <phoneticPr fontId="11"/>
  <pageMargins left="0.69930555555555596" right="0.6993055555555559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46" sqref="B46"/>
    </sheetView>
  </sheetViews>
  <sheetFormatPr defaultColWidth="9" defaultRowHeight="13.5" x14ac:dyDescent="0.15"/>
  <cols>
    <col min="1" max="1" width="9.75" customWidth="1"/>
    <col min="2" max="2" width="36.375" customWidth="1"/>
  </cols>
  <sheetData>
    <row r="1" spans="1:2" ht="14.25" x14ac:dyDescent="0.15">
      <c r="A1" t="s">
        <v>70</v>
      </c>
      <c r="B1" s="19" t="s">
        <v>71</v>
      </c>
    </row>
    <row r="2" spans="1:2" ht="14.25" x14ac:dyDescent="0.15">
      <c r="A2" t="s">
        <v>72</v>
      </c>
      <c r="B2" s="19" t="s">
        <v>73</v>
      </c>
    </row>
    <row r="3" spans="1:2" ht="14.25" x14ac:dyDescent="0.15">
      <c r="A3" t="s">
        <v>74</v>
      </c>
      <c r="B3" s="19" t="s">
        <v>75</v>
      </c>
    </row>
    <row r="4" spans="1:2" ht="14.25" x14ac:dyDescent="0.15">
      <c r="A4" t="s">
        <v>76</v>
      </c>
      <c r="B4" s="19" t="s">
        <v>77</v>
      </c>
    </row>
    <row r="5" spans="1:2" ht="14.25" x14ac:dyDescent="0.15">
      <c r="A5" t="s">
        <v>78</v>
      </c>
      <c r="B5" s="19" t="s">
        <v>79</v>
      </c>
    </row>
  </sheetData>
  <phoneticPr fontId="11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38"/>
  <sheetViews>
    <sheetView tabSelected="1" workbookViewId="0">
      <selection activeCell="A8" sqref="A8"/>
    </sheetView>
  </sheetViews>
  <sheetFormatPr defaultColWidth="8.75" defaultRowHeight="24" customHeight="1" x14ac:dyDescent="0.15"/>
  <cols>
    <col min="1" max="1" width="26.625" style="2" customWidth="1"/>
    <col min="2" max="2" width="7.875" style="2" customWidth="1"/>
    <col min="3" max="3" width="7.125" style="2" customWidth="1"/>
    <col min="4" max="4" width="11.125" style="2" customWidth="1"/>
    <col min="5" max="5" width="13.625" style="2" customWidth="1"/>
    <col min="6" max="6" width="9.125" style="2" customWidth="1"/>
    <col min="7" max="7" width="21.125" style="2" customWidth="1"/>
    <col min="8" max="16384" width="8.75" style="2"/>
  </cols>
  <sheetData>
    <row r="1" spans="1:7" ht="24" customHeight="1" x14ac:dyDescent="0.15">
      <c r="A1" s="33"/>
      <c r="B1" s="42" t="s">
        <v>97</v>
      </c>
      <c r="C1" s="43"/>
      <c r="D1" s="43"/>
      <c r="E1" s="43"/>
      <c r="F1" s="31"/>
      <c r="G1" s="53" t="s">
        <v>94</v>
      </c>
    </row>
    <row r="2" spans="1:7" ht="24" customHeight="1" x14ac:dyDescent="0.15">
      <c r="A2" s="3" t="s">
        <v>80</v>
      </c>
      <c r="E2" s="31"/>
      <c r="F2" s="31"/>
      <c r="G2" s="31"/>
    </row>
    <row r="3" spans="1:7" ht="24" customHeight="1" x14ac:dyDescent="0.15">
      <c r="A3" s="3"/>
      <c r="E3" s="48" t="str">
        <f>業者登録!B1</f>
        <v>〒343-ｘｘｘｘ</v>
      </c>
      <c r="F3" s="48"/>
      <c r="G3" s="49"/>
    </row>
    <row r="4" spans="1:7" ht="24" customHeight="1" x14ac:dyDescent="0.15">
      <c r="A4" s="3"/>
      <c r="E4" s="48" t="str">
        <f>業者登録!B2</f>
        <v>埼玉県越谷市ｘｘｘｘｘｘｘ</v>
      </c>
      <c r="F4" s="48"/>
      <c r="G4" s="49"/>
    </row>
    <row r="5" spans="1:7" ht="24" customHeight="1" x14ac:dyDescent="0.15">
      <c r="A5" s="3"/>
      <c r="E5" s="48" t="str">
        <f>業者登録!B3</f>
        <v>ｘｘｘビル５F</v>
      </c>
      <c r="F5" s="48"/>
      <c r="G5" s="49"/>
    </row>
    <row r="6" spans="1:7" ht="24" customHeight="1" x14ac:dyDescent="0.15">
      <c r="A6" s="3"/>
      <c r="E6" s="48" t="str">
        <f>業者登録!B4</f>
        <v>株式会社　ｘｘｘｘｘｘｘｘｘ　</v>
      </c>
      <c r="F6" s="48"/>
      <c r="G6" s="49"/>
    </row>
    <row r="7" spans="1:7" ht="24" customHeight="1" x14ac:dyDescent="0.15">
      <c r="A7" s="44">
        <v>45017</v>
      </c>
      <c r="B7" s="45"/>
      <c r="D7" s="15" t="s">
        <v>81</v>
      </c>
      <c r="E7" s="46" t="str">
        <f>業者登録!B5</f>
        <v>代表　ｘｘｘ　ｘｘｘ</v>
      </c>
      <c r="F7" s="46"/>
      <c r="G7" s="47"/>
    </row>
    <row r="8" spans="1:7" ht="9" customHeight="1" x14ac:dyDescent="0.15"/>
    <row r="9" spans="1:7" s="1" customFormat="1" ht="14.1" customHeight="1" x14ac:dyDescent="0.15">
      <c r="A9" s="4" t="s">
        <v>82</v>
      </c>
      <c r="B9" s="27" t="s">
        <v>85</v>
      </c>
      <c r="C9" s="27" t="s">
        <v>86</v>
      </c>
      <c r="D9" s="27" t="s">
        <v>95</v>
      </c>
      <c r="E9" s="27" t="s">
        <v>93</v>
      </c>
      <c r="F9" s="27" t="s">
        <v>88</v>
      </c>
      <c r="G9" s="28" t="s">
        <v>87</v>
      </c>
    </row>
    <row r="10" spans="1:7" ht="26.45" customHeight="1" x14ac:dyDescent="0.15">
      <c r="A10" s="16" t="s">
        <v>5</v>
      </c>
      <c r="B10" s="40">
        <v>1.5</v>
      </c>
      <c r="C10" s="38" t="str">
        <f>IF(A10="","",VLOOKUP(A10,食材登録!$B:$D,2,0))</f>
        <v>箱</v>
      </c>
      <c r="D10" s="36">
        <f>IF(A10="","",VLOOKUP(A10,食材登録!$B:$D,3,0))</f>
        <v>3150</v>
      </c>
      <c r="E10" s="6">
        <f>IF(B10="","",B10*D10)</f>
        <v>4725</v>
      </c>
      <c r="F10" s="29"/>
      <c r="G10" s="17" t="s">
        <v>83</v>
      </c>
    </row>
    <row r="11" spans="1:7" ht="26.45" customHeight="1" x14ac:dyDescent="0.15">
      <c r="A11" s="39"/>
      <c r="B11" s="40"/>
      <c r="C11" s="38" t="str">
        <f>IF(A11="","",VLOOKUP(A11,食材登録!$B:$D,2,0))</f>
        <v/>
      </c>
      <c r="D11" s="36" t="str">
        <f>IF(A11="","",VLOOKUP(A11,食材登録!$B:$D,3,0))</f>
        <v/>
      </c>
      <c r="E11" s="6" t="str">
        <f>IF(B11="","",B11*D11)</f>
        <v/>
      </c>
      <c r="F11" s="29"/>
      <c r="G11" s="17"/>
    </row>
    <row r="12" spans="1:7" ht="26.45" customHeight="1" x14ac:dyDescent="0.15">
      <c r="A12" s="16"/>
      <c r="B12" s="40"/>
      <c r="C12" s="38" t="str">
        <f>IF(A12="","",VLOOKUP(A12,食材登録!$B:$D,2,0))</f>
        <v/>
      </c>
      <c r="D12" s="36" t="str">
        <f>IF(A12="","",VLOOKUP(A12,食材登録!$B:$D,3,0))</f>
        <v/>
      </c>
      <c r="E12" s="6" t="str">
        <f t="shared" ref="E12:E29" si="0">IF(B12="","",B12*D12)</f>
        <v/>
      </c>
      <c r="F12" s="29"/>
      <c r="G12" s="17"/>
    </row>
    <row r="13" spans="1:7" ht="26.45" customHeight="1" x14ac:dyDescent="0.15">
      <c r="A13" s="39"/>
      <c r="B13" s="40"/>
      <c r="C13" s="38" t="str">
        <f>IF(A13="","",VLOOKUP(A13,食材登録!$B:$D,2,0))</f>
        <v/>
      </c>
      <c r="D13" s="36" t="str">
        <f>IF(A13="","",VLOOKUP(A13,食材登録!$B:$D,3,0))</f>
        <v/>
      </c>
      <c r="E13" s="6" t="str">
        <f t="shared" si="0"/>
        <v/>
      </c>
      <c r="F13" s="29"/>
      <c r="G13" s="17"/>
    </row>
    <row r="14" spans="1:7" ht="26.45" customHeight="1" x14ac:dyDescent="0.15">
      <c r="A14" s="16"/>
      <c r="B14" s="40"/>
      <c r="C14" s="38" t="str">
        <f>IF(A14="","",VLOOKUP(A14,食材登録!$B:$D,2,0))</f>
        <v/>
      </c>
      <c r="D14" s="36" t="str">
        <f>IF(A14="","",VLOOKUP(A14,食材登録!$B:$D,3,0))</f>
        <v/>
      </c>
      <c r="E14" s="6" t="str">
        <f t="shared" si="0"/>
        <v/>
      </c>
      <c r="F14" s="29"/>
      <c r="G14" s="17"/>
    </row>
    <row r="15" spans="1:7" ht="26.45" customHeight="1" x14ac:dyDescent="0.15">
      <c r="A15" s="16"/>
      <c r="B15" s="40"/>
      <c r="C15" s="38" t="str">
        <f>IF(A15="","",VLOOKUP(A15,食材登録!$B:$D,2,0))</f>
        <v/>
      </c>
      <c r="D15" s="36" t="str">
        <f>IF(A15="","",VLOOKUP(A15,食材登録!$B:$D,3,0))</f>
        <v/>
      </c>
      <c r="E15" s="6" t="str">
        <f t="shared" si="0"/>
        <v/>
      </c>
      <c r="F15" s="29"/>
      <c r="G15" s="17"/>
    </row>
    <row r="16" spans="1:7" ht="26.45" customHeight="1" x14ac:dyDescent="0.15">
      <c r="A16" s="16"/>
      <c r="B16" s="40"/>
      <c r="C16" s="38" t="str">
        <f>IF(A16="","",VLOOKUP(A16,食材登録!$B:$D,2,0))</f>
        <v/>
      </c>
      <c r="D16" s="36" t="str">
        <f>IF(A16="","",VLOOKUP(A16,食材登録!$B:$D,3,0))</f>
        <v/>
      </c>
      <c r="E16" s="6" t="str">
        <f t="shared" si="0"/>
        <v/>
      </c>
      <c r="F16" s="29"/>
      <c r="G16" s="17"/>
    </row>
    <row r="17" spans="1:7" ht="26.45" customHeight="1" x14ac:dyDescent="0.15">
      <c r="A17" s="16"/>
      <c r="B17" s="40"/>
      <c r="C17" s="38" t="str">
        <f>IF(A17="","",VLOOKUP(A17,食材登録!$B:$D,2,0))</f>
        <v/>
      </c>
      <c r="D17" s="36" t="str">
        <f>IF(A17="","",VLOOKUP(A17,食材登録!$B:$D,3,0))</f>
        <v/>
      </c>
      <c r="E17" s="6" t="str">
        <f t="shared" si="0"/>
        <v/>
      </c>
      <c r="F17" s="29"/>
      <c r="G17" s="17"/>
    </row>
    <row r="18" spans="1:7" ht="26.45" customHeight="1" x14ac:dyDescent="0.15">
      <c r="A18" s="16"/>
      <c r="B18" s="40"/>
      <c r="C18" s="38" t="str">
        <f>IF(A18="","",VLOOKUP(A18,食材登録!$B:$D,2,0))</f>
        <v/>
      </c>
      <c r="D18" s="36" t="str">
        <f>IF(A18="","",VLOOKUP(A18,食材登録!$B:$D,3,0))</f>
        <v/>
      </c>
      <c r="E18" s="6" t="str">
        <f t="shared" si="0"/>
        <v/>
      </c>
      <c r="F18" s="29"/>
      <c r="G18" s="17"/>
    </row>
    <row r="19" spans="1:7" ht="26.45" customHeight="1" x14ac:dyDescent="0.15">
      <c r="A19" s="16"/>
      <c r="B19" s="40"/>
      <c r="C19" s="38" t="str">
        <f>IF(A19="","",VLOOKUP(A19,食材登録!$B:$D,2,0))</f>
        <v/>
      </c>
      <c r="D19" s="36" t="str">
        <f>IF(A19="","",VLOOKUP(A19,食材登録!$B:$D,3,0))</f>
        <v/>
      </c>
      <c r="E19" s="6" t="str">
        <f t="shared" si="0"/>
        <v/>
      </c>
      <c r="F19" s="29"/>
      <c r="G19" s="17"/>
    </row>
    <row r="20" spans="1:7" ht="26.45" customHeight="1" x14ac:dyDescent="0.15">
      <c r="A20" s="16"/>
      <c r="B20" s="40"/>
      <c r="C20" s="38" t="str">
        <f>IF(A20="","",VLOOKUP(A20,食材登録!$B:$D,2,0))</f>
        <v/>
      </c>
      <c r="D20" s="36" t="str">
        <f>IF(A20="","",VLOOKUP(A20,食材登録!$B:$D,3,0))</f>
        <v/>
      </c>
      <c r="E20" s="6" t="str">
        <f t="shared" si="0"/>
        <v/>
      </c>
      <c r="F20" s="29"/>
      <c r="G20" s="17"/>
    </row>
    <row r="21" spans="1:7" ht="26.45" customHeight="1" x14ac:dyDescent="0.15">
      <c r="A21" s="16"/>
      <c r="B21" s="40"/>
      <c r="C21" s="38" t="str">
        <f>IF(A21="","",VLOOKUP(A21,食材登録!$B:$D,2,0))</f>
        <v/>
      </c>
      <c r="D21" s="36" t="str">
        <f>IF(A21="","",VLOOKUP(A21,食材登録!$B:$D,3,0))</f>
        <v/>
      </c>
      <c r="E21" s="6" t="str">
        <f t="shared" si="0"/>
        <v/>
      </c>
      <c r="F21" s="29"/>
      <c r="G21" s="17"/>
    </row>
    <row r="22" spans="1:7" ht="26.45" customHeight="1" x14ac:dyDescent="0.15">
      <c r="A22" s="16"/>
      <c r="B22" s="40"/>
      <c r="C22" s="38" t="str">
        <f>IF(A22="","",VLOOKUP(A22,食材登録!$B:$D,2,0))</f>
        <v/>
      </c>
      <c r="D22" s="36" t="str">
        <f>IF(A22="","",VLOOKUP(A22,食材登録!$B:$D,3,0))</f>
        <v/>
      </c>
      <c r="E22" s="6" t="str">
        <f t="shared" si="0"/>
        <v/>
      </c>
      <c r="F22" s="29"/>
      <c r="G22" s="17"/>
    </row>
    <row r="23" spans="1:7" ht="26.45" customHeight="1" x14ac:dyDescent="0.15">
      <c r="A23" s="16"/>
      <c r="B23" s="40"/>
      <c r="C23" s="38" t="str">
        <f>IF(A23="","",VLOOKUP(A23,食材登録!$B:$D,2,0))</f>
        <v/>
      </c>
      <c r="D23" s="36" t="str">
        <f>IF(A23="","",VLOOKUP(A23,食材登録!$B:$D,3,0))</f>
        <v/>
      </c>
      <c r="E23" s="6" t="str">
        <f t="shared" si="0"/>
        <v/>
      </c>
      <c r="F23" s="29"/>
      <c r="G23" s="17"/>
    </row>
    <row r="24" spans="1:7" ht="26.45" customHeight="1" x14ac:dyDescent="0.15">
      <c r="A24" s="16"/>
      <c r="B24" s="40"/>
      <c r="C24" s="38" t="str">
        <f>IF(A24="","",VLOOKUP(A24,食材登録!$B:$D,2,0))</f>
        <v/>
      </c>
      <c r="D24" s="36" t="str">
        <f>IF(A24="","",VLOOKUP(A24,食材登録!$B:$D,3,0))</f>
        <v/>
      </c>
      <c r="E24" s="6" t="str">
        <f t="shared" si="0"/>
        <v/>
      </c>
      <c r="F24" s="29"/>
      <c r="G24" s="17"/>
    </row>
    <row r="25" spans="1:7" ht="26.45" customHeight="1" x14ac:dyDescent="0.15">
      <c r="A25" s="16"/>
      <c r="B25" s="40"/>
      <c r="C25" s="38" t="str">
        <f>IF(A25="","",VLOOKUP(A25,食材登録!$B:$D,2,0))</f>
        <v/>
      </c>
      <c r="D25" s="36" t="str">
        <f>IF(A25="","",VLOOKUP(A25,食材登録!$B:$D,3,0))</f>
        <v/>
      </c>
      <c r="E25" s="6" t="str">
        <f t="shared" si="0"/>
        <v/>
      </c>
      <c r="F25" s="29"/>
      <c r="G25" s="17"/>
    </row>
    <row r="26" spans="1:7" ht="26.45" customHeight="1" x14ac:dyDescent="0.15">
      <c r="A26" s="16"/>
      <c r="B26" s="40"/>
      <c r="C26" s="38" t="str">
        <f>IF(A26="","",VLOOKUP(A26,食材登録!$B:$D,2,0))</f>
        <v/>
      </c>
      <c r="D26" s="36" t="str">
        <f>IF(A26="","",VLOOKUP(A26,食材登録!$B:$D,3,0))</f>
        <v/>
      </c>
      <c r="E26" s="6" t="str">
        <f t="shared" si="0"/>
        <v/>
      </c>
      <c r="F26" s="29"/>
      <c r="G26" s="17"/>
    </row>
    <row r="27" spans="1:7" ht="26.45" customHeight="1" x14ac:dyDescent="0.15">
      <c r="A27" s="16"/>
      <c r="B27" s="40"/>
      <c r="C27" s="38" t="str">
        <f>IF(A27="","",VLOOKUP(A27,食材登録!$B:$D,2,0))</f>
        <v/>
      </c>
      <c r="D27" s="36" t="str">
        <f>IF(A27="","",VLOOKUP(A27,食材登録!$B:$D,3,0))</f>
        <v/>
      </c>
      <c r="E27" s="6" t="str">
        <f t="shared" si="0"/>
        <v/>
      </c>
      <c r="F27" s="29"/>
      <c r="G27" s="17"/>
    </row>
    <row r="28" spans="1:7" ht="26.45" customHeight="1" x14ac:dyDescent="0.15">
      <c r="A28" s="16"/>
      <c r="B28" s="40"/>
      <c r="C28" s="38" t="str">
        <f>IF(A28="","",VLOOKUP(A28,食材登録!$B:$D,2,0))</f>
        <v/>
      </c>
      <c r="D28" s="36" t="str">
        <f>IF(A28="","",VLOOKUP(A28,食材登録!$B:$D,3,0))</f>
        <v/>
      </c>
      <c r="E28" s="6" t="str">
        <f t="shared" si="0"/>
        <v/>
      </c>
      <c r="F28" s="29"/>
      <c r="G28" s="17"/>
    </row>
    <row r="29" spans="1:7" ht="26.45" customHeight="1" x14ac:dyDescent="0.15">
      <c r="A29" s="16"/>
      <c r="B29" s="40"/>
      <c r="C29" s="38" t="str">
        <f>IF(A29="","",VLOOKUP(A29,食材登録!$B:$D,2,0))</f>
        <v/>
      </c>
      <c r="D29" s="36" t="str">
        <f>IF(A29="","",VLOOKUP(A29,食材登録!$B:$D,3,0))</f>
        <v/>
      </c>
      <c r="E29" s="6" t="str">
        <f t="shared" si="0"/>
        <v/>
      </c>
      <c r="F29" s="29"/>
      <c r="G29" s="17"/>
    </row>
    <row r="30" spans="1:7" ht="26.45" customHeight="1" x14ac:dyDescent="0.15">
      <c r="A30" s="9"/>
      <c r="B30" s="10"/>
      <c r="C30" s="11"/>
      <c r="D30" s="12" t="s">
        <v>84</v>
      </c>
      <c r="E30" s="10">
        <f>SUM(E10:E29)</f>
        <v>4725</v>
      </c>
      <c r="F30" s="30"/>
      <c r="G30" s="13"/>
    </row>
    <row r="31" spans="1:7" ht="15" customHeight="1" x14ac:dyDescent="0.15"/>
    <row r="32" spans="1:7" ht="20.25" customHeight="1" x14ac:dyDescent="0.15">
      <c r="A32" s="32" t="s">
        <v>89</v>
      </c>
    </row>
    <row r="33" spans="1:254" s="14" customFormat="1" ht="20.25" customHeight="1" x14ac:dyDescent="0.15">
      <c r="A33" s="32" t="s">
        <v>90</v>
      </c>
      <c r="B33" s="2"/>
      <c r="C33" s="2"/>
      <c r="D33" s="2"/>
      <c r="E33" s="1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</row>
    <row r="34" spans="1:254" s="14" customFormat="1" ht="20.25" customHeight="1" x14ac:dyDescent="0.15">
      <c r="A34" s="32" t="s">
        <v>91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</row>
    <row r="37" spans="1:254" s="35" customFormat="1" ht="24" customHeight="1" x14ac:dyDescent="0.15"/>
    <row r="38" spans="1:254" ht="60" customHeight="1" x14ac:dyDescent="0.15"/>
  </sheetData>
  <sheetProtection sheet="1" objects="1" scenarios="1"/>
  <mergeCells count="7">
    <mergeCell ref="B1:E1"/>
    <mergeCell ref="A7:B7"/>
    <mergeCell ref="E7:G7"/>
    <mergeCell ref="E3:G3"/>
    <mergeCell ref="E4:G4"/>
    <mergeCell ref="E5:G5"/>
    <mergeCell ref="E6:G6"/>
  </mergeCells>
  <phoneticPr fontId="11"/>
  <dataValidations count="3">
    <dataValidation allowBlank="1" showInputMessage="1" showErrorMessage="1" sqref="G10"/>
    <dataValidation type="custom" errorStyle="warning" showInputMessage="1" showErrorMessage="1" error="初期設定の数式が削除されるか、削除されています。" sqref="C10:C29">
      <formula1>"IF(A11="""","""",VLOOKUP(A11,食材登録!$B:$D,2,0))"</formula1>
    </dataValidation>
    <dataValidation type="custom" errorStyle="warning" showInputMessage="1" showErrorMessage="1" error="初期設定の数式が削除されるか、削除されています。_x000a_" sqref="D10:D29">
      <formula1>"IF(A10="""","""",VLOOKUP(A10,食材登録!$B:$D,3,0))"</formula1>
    </dataValidation>
  </dataValidations>
  <pageMargins left="0.75" right="0.75" top="1" bottom="1" header="0.51180555555555596" footer="0.51180555555555596"/>
  <pageSetup paperSize="9" scale="90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>
          <x14:formula1>
            <xm:f>食材登録!$B$2:$B$65536</xm:f>
          </x14:formula1>
          <xm:sqref>A10:A29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34"/>
  <sheetViews>
    <sheetView showZeros="0" workbookViewId="0">
      <selection activeCell="A7" sqref="A7:B7"/>
    </sheetView>
  </sheetViews>
  <sheetFormatPr defaultColWidth="8.75" defaultRowHeight="24" customHeight="1" x14ac:dyDescent="0.15"/>
  <cols>
    <col min="1" max="1" width="26.625" style="2" customWidth="1"/>
    <col min="2" max="2" width="7.875" style="2" customWidth="1"/>
    <col min="3" max="3" width="7.125" style="2" customWidth="1"/>
    <col min="4" max="4" width="10.625" style="2" customWidth="1"/>
    <col min="5" max="5" width="13.625" style="2" customWidth="1"/>
    <col min="6" max="6" width="9.125" style="2" customWidth="1"/>
    <col min="7" max="7" width="21.125" style="2" customWidth="1"/>
    <col min="8" max="16384" width="8.75" style="2"/>
  </cols>
  <sheetData>
    <row r="1" spans="1:257" ht="24" customHeight="1" x14ac:dyDescent="0.15">
      <c r="A1" s="33"/>
      <c r="B1" s="42" t="s">
        <v>97</v>
      </c>
      <c r="C1" s="43"/>
      <c r="D1" s="43"/>
      <c r="E1" s="43"/>
      <c r="F1" s="31"/>
      <c r="G1" s="34" t="str">
        <f>税抜納品書1!G1</f>
        <v>No.1</v>
      </c>
    </row>
    <row r="2" spans="1:257" ht="24" customHeight="1" x14ac:dyDescent="0.15">
      <c r="A2" s="3" t="s">
        <v>80</v>
      </c>
      <c r="E2" s="31"/>
      <c r="F2" s="31"/>
      <c r="G2" s="31"/>
    </row>
    <row r="3" spans="1:257" customFormat="1" ht="24" customHeight="1" x14ac:dyDescent="0.15">
      <c r="A3" s="3"/>
      <c r="B3" s="2"/>
      <c r="C3" s="2"/>
      <c r="D3" s="2"/>
      <c r="E3" s="48" t="str">
        <f>業者登録!B1</f>
        <v>〒343-ｘｘｘｘ</v>
      </c>
      <c r="F3" s="48"/>
      <c r="G3" s="49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customFormat="1" ht="24" customHeight="1" x14ac:dyDescent="0.15">
      <c r="A4" s="3"/>
      <c r="B4" s="2"/>
      <c r="C4" s="2"/>
      <c r="D4" s="2"/>
      <c r="E4" s="48" t="str">
        <f>業者登録!B2</f>
        <v>埼玉県越谷市ｘｘｘｘｘｘｘ</v>
      </c>
      <c r="F4" s="48"/>
      <c r="G4" s="4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customFormat="1" ht="24" customHeight="1" x14ac:dyDescent="0.15">
      <c r="A5" s="3"/>
      <c r="B5" s="2"/>
      <c r="C5" s="2"/>
      <c r="D5" s="2"/>
      <c r="E5" s="48" t="str">
        <f>業者登録!B3</f>
        <v>ｘｘｘビル５F</v>
      </c>
      <c r="F5" s="48"/>
      <c r="G5" s="4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customFormat="1" ht="24" customHeight="1" x14ac:dyDescent="0.15">
      <c r="A6" s="3"/>
      <c r="B6" s="2"/>
      <c r="C6" s="2"/>
      <c r="D6" s="2"/>
      <c r="E6" s="48" t="str">
        <f>業者登録!B4</f>
        <v>株式会社　ｘｘｘｘｘｘｘｘｘ　</v>
      </c>
      <c r="F6" s="48"/>
      <c r="G6" s="49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customFormat="1" ht="24" customHeight="1" x14ac:dyDescent="0.15">
      <c r="A7" s="50">
        <f>税抜納品書1!A7</f>
        <v>45017</v>
      </c>
      <c r="B7" s="51"/>
      <c r="C7" s="2"/>
      <c r="D7" s="15" t="s">
        <v>81</v>
      </c>
      <c r="E7" s="46" t="str">
        <f>業者登録!B5</f>
        <v>代表　ｘｘｘ　ｘｘｘ</v>
      </c>
      <c r="F7" s="46"/>
      <c r="G7" s="47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customFormat="1" ht="9" customHeight="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1" customFormat="1" ht="14.1" customHeight="1" x14ac:dyDescent="0.15">
      <c r="A9" s="4" t="s">
        <v>82</v>
      </c>
      <c r="B9" s="27" t="s">
        <v>85</v>
      </c>
      <c r="C9" s="27" t="s">
        <v>86</v>
      </c>
      <c r="D9" s="27" t="s">
        <v>95</v>
      </c>
      <c r="E9" s="27" t="s">
        <v>93</v>
      </c>
      <c r="F9" s="27" t="s">
        <v>88</v>
      </c>
      <c r="G9" s="28" t="s">
        <v>87</v>
      </c>
    </row>
    <row r="10" spans="1:257" ht="26.45" customHeight="1" x14ac:dyDescent="0.15">
      <c r="A10" s="5" t="str">
        <f>税抜納品書1!A10</f>
        <v>食材名１</v>
      </c>
      <c r="B10" s="41">
        <f>税抜納品書1!B10</f>
        <v>1.5</v>
      </c>
      <c r="C10" s="7" t="str">
        <f>税抜納品書1!C10</f>
        <v>箱</v>
      </c>
      <c r="D10" s="6">
        <f>税抜納品書1!D10</f>
        <v>3150</v>
      </c>
      <c r="E10" s="6">
        <f>税抜納品書1!E10</f>
        <v>4725</v>
      </c>
      <c r="F10" s="29">
        <f>税抜納品書1!F10</f>
        <v>0</v>
      </c>
      <c r="G10" s="8" t="str">
        <f>税抜納品書1!G10</f>
        <v>sample</v>
      </c>
    </row>
    <row r="11" spans="1:257" ht="26.45" customHeight="1" x14ac:dyDescent="0.15">
      <c r="A11" s="5">
        <f>税抜納品書1!A11</f>
        <v>0</v>
      </c>
      <c r="B11" s="41">
        <f>税抜納品書1!B11</f>
        <v>0</v>
      </c>
      <c r="C11" s="7" t="str">
        <f>税抜納品書1!C11</f>
        <v/>
      </c>
      <c r="D11" s="6" t="str">
        <f>税抜納品書1!D11</f>
        <v/>
      </c>
      <c r="E11" s="6" t="str">
        <f>税抜納品書1!E11</f>
        <v/>
      </c>
      <c r="F11" s="29">
        <f>税抜納品書1!F11</f>
        <v>0</v>
      </c>
      <c r="G11" s="8">
        <f>税抜納品書1!G11</f>
        <v>0</v>
      </c>
    </row>
    <row r="12" spans="1:257" ht="26.45" customHeight="1" x14ac:dyDescent="0.15">
      <c r="A12" s="5">
        <f>税抜納品書1!A12</f>
        <v>0</v>
      </c>
      <c r="B12" s="41">
        <f>税抜納品書1!B12</f>
        <v>0</v>
      </c>
      <c r="C12" s="7" t="str">
        <f>税抜納品書1!C12</f>
        <v/>
      </c>
      <c r="D12" s="6" t="str">
        <f>税抜納品書1!D12</f>
        <v/>
      </c>
      <c r="E12" s="6" t="str">
        <f>税抜納品書1!E12</f>
        <v/>
      </c>
      <c r="F12" s="29">
        <f>税抜納品書1!F12</f>
        <v>0</v>
      </c>
      <c r="G12" s="8">
        <f>税抜納品書1!G12</f>
        <v>0</v>
      </c>
    </row>
    <row r="13" spans="1:257" ht="26.45" customHeight="1" x14ac:dyDescent="0.15">
      <c r="A13" s="5">
        <f>税抜納品書1!A13</f>
        <v>0</v>
      </c>
      <c r="B13" s="41">
        <f>税抜納品書1!B13</f>
        <v>0</v>
      </c>
      <c r="C13" s="7" t="str">
        <f>税抜納品書1!C13</f>
        <v/>
      </c>
      <c r="D13" s="6" t="str">
        <f>税抜納品書1!D13</f>
        <v/>
      </c>
      <c r="E13" s="6" t="str">
        <f>税抜納品書1!E13</f>
        <v/>
      </c>
      <c r="F13" s="29">
        <f>税抜納品書1!F13</f>
        <v>0</v>
      </c>
      <c r="G13" s="8">
        <f>税抜納品書1!G13</f>
        <v>0</v>
      </c>
    </row>
    <row r="14" spans="1:257" ht="26.45" customHeight="1" x14ac:dyDescent="0.15">
      <c r="A14" s="5">
        <f>税抜納品書1!A14</f>
        <v>0</v>
      </c>
      <c r="B14" s="41">
        <f>税抜納品書1!B14</f>
        <v>0</v>
      </c>
      <c r="C14" s="7" t="str">
        <f>税抜納品書1!C14</f>
        <v/>
      </c>
      <c r="D14" s="6" t="str">
        <f>税抜納品書1!D14</f>
        <v/>
      </c>
      <c r="E14" s="6" t="str">
        <f>税抜納品書1!E14</f>
        <v/>
      </c>
      <c r="F14" s="29">
        <f>税抜納品書1!F14</f>
        <v>0</v>
      </c>
      <c r="G14" s="8">
        <f>税抜納品書1!G14</f>
        <v>0</v>
      </c>
    </row>
    <row r="15" spans="1:257" ht="26.45" customHeight="1" x14ac:dyDescent="0.15">
      <c r="A15" s="5">
        <f>税抜納品書1!A15</f>
        <v>0</v>
      </c>
      <c r="B15" s="41">
        <f>税抜納品書1!B15</f>
        <v>0</v>
      </c>
      <c r="C15" s="7" t="str">
        <f>税抜納品書1!C15</f>
        <v/>
      </c>
      <c r="D15" s="6" t="str">
        <f>税抜納品書1!D15</f>
        <v/>
      </c>
      <c r="E15" s="6" t="str">
        <f>税抜納品書1!E15</f>
        <v/>
      </c>
      <c r="F15" s="29">
        <f>税抜納品書1!F15</f>
        <v>0</v>
      </c>
      <c r="G15" s="8">
        <f>税抜納品書1!G15</f>
        <v>0</v>
      </c>
    </row>
    <row r="16" spans="1:257" ht="26.45" customHeight="1" x14ac:dyDescent="0.15">
      <c r="A16" s="5">
        <f>税抜納品書1!A16</f>
        <v>0</v>
      </c>
      <c r="B16" s="41">
        <f>税抜納品書1!B16</f>
        <v>0</v>
      </c>
      <c r="C16" s="7" t="str">
        <f>税抜納品書1!C16</f>
        <v/>
      </c>
      <c r="D16" s="6" t="str">
        <f>税抜納品書1!D16</f>
        <v/>
      </c>
      <c r="E16" s="6" t="str">
        <f>税抜納品書1!E16</f>
        <v/>
      </c>
      <c r="F16" s="29">
        <f>税抜納品書1!F16</f>
        <v>0</v>
      </c>
      <c r="G16" s="8">
        <f>税抜納品書1!G16</f>
        <v>0</v>
      </c>
    </row>
    <row r="17" spans="1:257" ht="26.45" customHeight="1" x14ac:dyDescent="0.15">
      <c r="A17" s="5">
        <f>税抜納品書1!A17</f>
        <v>0</v>
      </c>
      <c r="B17" s="41">
        <f>税抜納品書1!B17</f>
        <v>0</v>
      </c>
      <c r="C17" s="7" t="str">
        <f>税抜納品書1!C17</f>
        <v/>
      </c>
      <c r="D17" s="6" t="str">
        <f>税抜納品書1!D17</f>
        <v/>
      </c>
      <c r="E17" s="6" t="str">
        <f>税抜納品書1!E17</f>
        <v/>
      </c>
      <c r="F17" s="29">
        <f>税抜納品書1!F17</f>
        <v>0</v>
      </c>
      <c r="G17" s="8">
        <f>税抜納品書1!G17</f>
        <v>0</v>
      </c>
    </row>
    <row r="18" spans="1:257" ht="26.45" customHeight="1" x14ac:dyDescent="0.15">
      <c r="A18" s="5">
        <f>税抜納品書1!A18</f>
        <v>0</v>
      </c>
      <c r="B18" s="41">
        <f>税抜納品書1!B18</f>
        <v>0</v>
      </c>
      <c r="C18" s="7" t="str">
        <f>税抜納品書1!C18</f>
        <v/>
      </c>
      <c r="D18" s="6" t="str">
        <f>税抜納品書1!D18</f>
        <v/>
      </c>
      <c r="E18" s="6" t="str">
        <f>税抜納品書1!E18</f>
        <v/>
      </c>
      <c r="F18" s="29">
        <f>税抜納品書1!F18</f>
        <v>0</v>
      </c>
      <c r="G18" s="8">
        <f>税抜納品書1!G18</f>
        <v>0</v>
      </c>
    </row>
    <row r="19" spans="1:257" ht="26.45" customHeight="1" x14ac:dyDescent="0.15">
      <c r="A19" s="5">
        <f>税抜納品書1!A19</f>
        <v>0</v>
      </c>
      <c r="B19" s="41">
        <f>税抜納品書1!B19</f>
        <v>0</v>
      </c>
      <c r="C19" s="7" t="str">
        <f>税抜納品書1!C19</f>
        <v/>
      </c>
      <c r="D19" s="6" t="str">
        <f>税抜納品書1!D19</f>
        <v/>
      </c>
      <c r="E19" s="6" t="str">
        <f>税抜納品書1!E19</f>
        <v/>
      </c>
      <c r="F19" s="29">
        <f>税抜納品書1!F19</f>
        <v>0</v>
      </c>
      <c r="G19" s="8">
        <f>税抜納品書1!G19</f>
        <v>0</v>
      </c>
    </row>
    <row r="20" spans="1:257" ht="26.45" customHeight="1" x14ac:dyDescent="0.15">
      <c r="A20" s="5">
        <f>税抜納品書1!A20</f>
        <v>0</v>
      </c>
      <c r="B20" s="41">
        <f>税抜納品書1!B20</f>
        <v>0</v>
      </c>
      <c r="C20" s="7" t="str">
        <f>税抜納品書1!C20</f>
        <v/>
      </c>
      <c r="D20" s="6" t="str">
        <f>税抜納品書1!D20</f>
        <v/>
      </c>
      <c r="E20" s="6" t="str">
        <f>税抜納品書1!E20</f>
        <v/>
      </c>
      <c r="F20" s="29">
        <f>税抜納品書1!F20</f>
        <v>0</v>
      </c>
      <c r="G20" s="8">
        <f>税抜納品書1!G20</f>
        <v>0</v>
      </c>
    </row>
    <row r="21" spans="1:257" ht="26.45" customHeight="1" x14ac:dyDescent="0.15">
      <c r="A21" s="5">
        <f>税抜納品書1!A21</f>
        <v>0</v>
      </c>
      <c r="B21" s="41">
        <f>税抜納品書1!B21</f>
        <v>0</v>
      </c>
      <c r="C21" s="7" t="str">
        <f>税抜納品書1!C21</f>
        <v/>
      </c>
      <c r="D21" s="6" t="str">
        <f>税抜納品書1!D21</f>
        <v/>
      </c>
      <c r="E21" s="6" t="str">
        <f>税抜納品書1!E21</f>
        <v/>
      </c>
      <c r="F21" s="29">
        <f>税抜納品書1!F21</f>
        <v>0</v>
      </c>
      <c r="G21" s="8">
        <f>税抜納品書1!G21</f>
        <v>0</v>
      </c>
    </row>
    <row r="22" spans="1:257" ht="26.45" customHeight="1" x14ac:dyDescent="0.15">
      <c r="A22" s="5">
        <f>税抜納品書1!A22</f>
        <v>0</v>
      </c>
      <c r="B22" s="41">
        <f>税抜納品書1!B22</f>
        <v>0</v>
      </c>
      <c r="C22" s="7" t="str">
        <f>税抜納品書1!C22</f>
        <v/>
      </c>
      <c r="D22" s="6" t="str">
        <f>税抜納品書1!D22</f>
        <v/>
      </c>
      <c r="E22" s="6" t="str">
        <f>税抜納品書1!E22</f>
        <v/>
      </c>
      <c r="F22" s="29">
        <f>税抜納品書1!F22</f>
        <v>0</v>
      </c>
      <c r="G22" s="8">
        <f>税抜納品書1!G22</f>
        <v>0</v>
      </c>
    </row>
    <row r="23" spans="1:257" ht="26.45" customHeight="1" x14ac:dyDescent="0.15">
      <c r="A23" s="5">
        <f>税抜納品書1!A23</f>
        <v>0</v>
      </c>
      <c r="B23" s="41">
        <f>税抜納品書1!B23</f>
        <v>0</v>
      </c>
      <c r="C23" s="7" t="str">
        <f>税抜納品書1!C23</f>
        <v/>
      </c>
      <c r="D23" s="6" t="str">
        <f>税抜納品書1!D23</f>
        <v/>
      </c>
      <c r="E23" s="6" t="str">
        <f>税抜納品書1!E23</f>
        <v/>
      </c>
      <c r="F23" s="29">
        <f>税抜納品書1!F23</f>
        <v>0</v>
      </c>
      <c r="G23" s="8">
        <f>税抜納品書1!G23</f>
        <v>0</v>
      </c>
    </row>
    <row r="24" spans="1:257" ht="26.45" customHeight="1" x14ac:dyDescent="0.15">
      <c r="A24" s="5">
        <f>税抜納品書1!A24</f>
        <v>0</v>
      </c>
      <c r="B24" s="41">
        <f>税抜納品書1!B24</f>
        <v>0</v>
      </c>
      <c r="C24" s="7" t="str">
        <f>税抜納品書1!C24</f>
        <v/>
      </c>
      <c r="D24" s="6" t="str">
        <f>税抜納品書1!D24</f>
        <v/>
      </c>
      <c r="E24" s="6" t="str">
        <f>税抜納品書1!E24</f>
        <v/>
      </c>
      <c r="F24" s="29">
        <f>税抜納品書1!F24</f>
        <v>0</v>
      </c>
      <c r="G24" s="8">
        <f>税抜納品書1!G24</f>
        <v>0</v>
      </c>
    </row>
    <row r="25" spans="1:257" ht="26.45" customHeight="1" x14ac:dyDescent="0.15">
      <c r="A25" s="5">
        <f>税抜納品書1!A25</f>
        <v>0</v>
      </c>
      <c r="B25" s="41">
        <f>税抜納品書1!B25</f>
        <v>0</v>
      </c>
      <c r="C25" s="7" t="str">
        <f>税抜納品書1!C25</f>
        <v/>
      </c>
      <c r="D25" s="6" t="str">
        <f>税抜納品書1!D25</f>
        <v/>
      </c>
      <c r="E25" s="6" t="str">
        <f>税抜納品書1!E25</f>
        <v/>
      </c>
      <c r="F25" s="29">
        <f>税抜納品書1!F25</f>
        <v>0</v>
      </c>
      <c r="G25" s="8">
        <f>税抜納品書1!G25</f>
        <v>0</v>
      </c>
    </row>
    <row r="26" spans="1:257" ht="26.45" customHeight="1" x14ac:dyDescent="0.15">
      <c r="A26" s="5">
        <f>税抜納品書1!A26</f>
        <v>0</v>
      </c>
      <c r="B26" s="41">
        <f>税抜納品書1!B26</f>
        <v>0</v>
      </c>
      <c r="C26" s="7" t="str">
        <f>税抜納品書1!C26</f>
        <v/>
      </c>
      <c r="D26" s="6" t="str">
        <f>税抜納品書1!D26</f>
        <v/>
      </c>
      <c r="E26" s="6" t="str">
        <f>税抜納品書1!E26</f>
        <v/>
      </c>
      <c r="F26" s="29">
        <f>税抜納品書1!F26</f>
        <v>0</v>
      </c>
      <c r="G26" s="8">
        <f>税抜納品書1!G26</f>
        <v>0</v>
      </c>
    </row>
    <row r="27" spans="1:257" ht="26.45" customHeight="1" x14ac:dyDescent="0.15">
      <c r="A27" s="5">
        <f>税抜納品書1!A27</f>
        <v>0</v>
      </c>
      <c r="B27" s="41">
        <f>税抜納品書1!B27</f>
        <v>0</v>
      </c>
      <c r="C27" s="7" t="str">
        <f>税抜納品書1!C27</f>
        <v/>
      </c>
      <c r="D27" s="6" t="str">
        <f>税抜納品書1!D27</f>
        <v/>
      </c>
      <c r="E27" s="6" t="str">
        <f>税抜納品書1!E27</f>
        <v/>
      </c>
      <c r="F27" s="29">
        <f>税抜納品書1!F27</f>
        <v>0</v>
      </c>
      <c r="G27" s="8">
        <f>税抜納品書1!G27</f>
        <v>0</v>
      </c>
    </row>
    <row r="28" spans="1:257" ht="26.45" customHeight="1" x14ac:dyDescent="0.15">
      <c r="A28" s="5">
        <f>税抜納品書1!A28</f>
        <v>0</v>
      </c>
      <c r="B28" s="41">
        <f>税抜納品書1!B28</f>
        <v>0</v>
      </c>
      <c r="C28" s="7" t="str">
        <f>税抜納品書1!C28</f>
        <v/>
      </c>
      <c r="D28" s="6" t="str">
        <f>税抜納品書1!D28</f>
        <v/>
      </c>
      <c r="E28" s="6" t="str">
        <f>税抜納品書1!E28</f>
        <v/>
      </c>
      <c r="F28" s="29">
        <f>税抜納品書1!F28</f>
        <v>0</v>
      </c>
      <c r="G28" s="8">
        <f>税抜納品書1!G28</f>
        <v>0</v>
      </c>
    </row>
    <row r="29" spans="1:257" ht="26.45" customHeight="1" x14ac:dyDescent="0.15">
      <c r="A29" s="5">
        <f>税抜納品書1!A29</f>
        <v>0</v>
      </c>
      <c r="B29" s="41">
        <f>税抜納品書1!B29</f>
        <v>0</v>
      </c>
      <c r="C29" s="7" t="str">
        <f>税抜納品書1!C29</f>
        <v/>
      </c>
      <c r="D29" s="6" t="str">
        <f>税抜納品書1!D29</f>
        <v/>
      </c>
      <c r="E29" s="6" t="str">
        <f>税抜納品書1!E29</f>
        <v/>
      </c>
      <c r="F29" s="29">
        <f>税抜納品書1!F29</f>
        <v>0</v>
      </c>
      <c r="G29" s="8">
        <f>税抜納品書1!G29</f>
        <v>0</v>
      </c>
    </row>
    <row r="30" spans="1:257" ht="26.45" customHeight="1" x14ac:dyDescent="0.15">
      <c r="A30" s="9"/>
      <c r="B30" s="10"/>
      <c r="C30" s="11"/>
      <c r="D30" s="12" t="s">
        <v>84</v>
      </c>
      <c r="E30" s="10">
        <f>SUM(E10:E29)</f>
        <v>4725</v>
      </c>
      <c r="F30" s="30"/>
      <c r="G30" s="13"/>
    </row>
    <row r="31" spans="1:257" customFormat="1" ht="20.2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spans="1:257" ht="20.25" customHeight="1" x14ac:dyDescent="0.15">
      <c r="A32" s="32" t="s">
        <v>89</v>
      </c>
    </row>
    <row r="33" spans="1:257" s="14" customFormat="1" ht="20.25" customHeight="1" x14ac:dyDescent="0.15">
      <c r="A33" s="32" t="s">
        <v>90</v>
      </c>
      <c r="B33" s="2"/>
      <c r="C33" s="2"/>
      <c r="D33" s="2"/>
      <c r="E33" s="1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spans="1:257" s="14" customFormat="1" ht="20.25" customHeight="1" x14ac:dyDescent="0.15">
      <c r="A34" s="32" t="s">
        <v>91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</sheetData>
  <sheetProtection sheet="1" objects="1" scenarios="1"/>
  <mergeCells count="7">
    <mergeCell ref="A7:B7"/>
    <mergeCell ref="E7:G7"/>
    <mergeCell ref="B1:E1"/>
    <mergeCell ref="E3:G3"/>
    <mergeCell ref="E4:G4"/>
    <mergeCell ref="E5:G5"/>
    <mergeCell ref="E6:G6"/>
  </mergeCells>
  <phoneticPr fontId="11"/>
  <dataValidations count="1">
    <dataValidation allowBlank="1" showInputMessage="1" showErrorMessage="1" sqref="A10:A30 B10:E29 G10:G29"/>
  </dataValidations>
  <pageMargins left="0.75" right="0.75" top="1" bottom="1" header="0.51180555555555596" footer="0.51180555555555596"/>
  <pageSetup paperSize="9" scale="9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34"/>
  <sheetViews>
    <sheetView showZeros="0" workbookViewId="0">
      <selection activeCell="A7" sqref="A7:B7"/>
    </sheetView>
  </sheetViews>
  <sheetFormatPr defaultColWidth="8.75" defaultRowHeight="24" customHeight="1" x14ac:dyDescent="0.15"/>
  <cols>
    <col min="1" max="1" width="26.625" style="2" customWidth="1"/>
    <col min="2" max="2" width="7.875" style="2" customWidth="1"/>
    <col min="3" max="3" width="7" style="2" customWidth="1"/>
    <col min="4" max="4" width="11.125" style="2" customWidth="1"/>
    <col min="5" max="5" width="13.625" style="2" customWidth="1"/>
    <col min="6" max="6" width="9.125" style="2" customWidth="1"/>
    <col min="7" max="7" width="21.125" style="2" customWidth="1"/>
    <col min="8" max="16384" width="8.75" style="2"/>
  </cols>
  <sheetData>
    <row r="1" spans="1:7" ht="24" customHeight="1" x14ac:dyDescent="0.15">
      <c r="B1" s="42" t="s">
        <v>98</v>
      </c>
      <c r="C1" s="43"/>
      <c r="D1" s="43"/>
      <c r="E1" s="43"/>
      <c r="F1" s="31"/>
      <c r="G1" s="33" t="str">
        <f>税抜納品書1!G1</f>
        <v>No.1</v>
      </c>
    </row>
    <row r="2" spans="1:7" ht="24" customHeight="1" x14ac:dyDescent="0.15">
      <c r="A2" s="3" t="s">
        <v>80</v>
      </c>
      <c r="E2" s="31"/>
      <c r="F2" s="31"/>
    </row>
    <row r="3" spans="1:7" ht="24" customHeight="1" x14ac:dyDescent="0.15">
      <c r="A3" s="3"/>
      <c r="E3" s="48" t="str">
        <f>業者登録!B1</f>
        <v>〒343-ｘｘｘｘ</v>
      </c>
      <c r="F3" s="48"/>
      <c r="G3" s="49"/>
    </row>
    <row r="4" spans="1:7" ht="24" customHeight="1" x14ac:dyDescent="0.15">
      <c r="A4" s="3"/>
      <c r="E4" s="48" t="str">
        <f>業者登録!B2</f>
        <v>埼玉県越谷市ｘｘｘｘｘｘｘ</v>
      </c>
      <c r="F4" s="48"/>
      <c r="G4" s="49"/>
    </row>
    <row r="5" spans="1:7" ht="24" customHeight="1" x14ac:dyDescent="0.15">
      <c r="A5" s="3"/>
      <c r="E5" s="48" t="str">
        <f>業者登録!B3</f>
        <v>ｘｘｘビル５F</v>
      </c>
      <c r="F5" s="48"/>
      <c r="G5" s="49"/>
    </row>
    <row r="6" spans="1:7" ht="24" customHeight="1" x14ac:dyDescent="0.15">
      <c r="A6" s="3"/>
      <c r="E6" s="48" t="str">
        <f>業者登録!B4</f>
        <v>株式会社　ｘｘｘｘｘｘｘｘｘ　</v>
      </c>
      <c r="F6" s="48"/>
      <c r="G6" s="49"/>
    </row>
    <row r="7" spans="1:7" ht="24" customHeight="1" x14ac:dyDescent="0.15">
      <c r="A7" s="50">
        <f>税抜納品書1!A7</f>
        <v>45017</v>
      </c>
      <c r="B7" s="51"/>
      <c r="D7" s="15" t="s">
        <v>81</v>
      </c>
      <c r="E7" s="46" t="str">
        <f>業者登録!B5</f>
        <v>代表　ｘｘｘ　ｘｘｘ</v>
      </c>
      <c r="F7" s="46"/>
      <c r="G7" s="47"/>
    </row>
    <row r="8" spans="1:7" ht="9" customHeight="1" x14ac:dyDescent="0.15"/>
    <row r="9" spans="1:7" s="1" customFormat="1" ht="14.1" customHeight="1" x14ac:dyDescent="0.15">
      <c r="A9" s="4" t="s">
        <v>82</v>
      </c>
      <c r="B9" s="27" t="s">
        <v>85</v>
      </c>
      <c r="C9" s="27" t="s">
        <v>86</v>
      </c>
      <c r="D9" s="27" t="s">
        <v>95</v>
      </c>
      <c r="E9" s="27" t="s">
        <v>93</v>
      </c>
      <c r="F9" s="27" t="s">
        <v>88</v>
      </c>
      <c r="G9" s="28" t="s">
        <v>87</v>
      </c>
    </row>
    <row r="10" spans="1:7" ht="26.45" customHeight="1" x14ac:dyDescent="0.15">
      <c r="A10" s="5" t="str">
        <f>税抜納品書1!A10</f>
        <v>食材名１</v>
      </c>
      <c r="B10" s="41">
        <f>税抜納品書1!B10</f>
        <v>1.5</v>
      </c>
      <c r="C10" s="7" t="str">
        <f>税抜納品書1!C10</f>
        <v>箱</v>
      </c>
      <c r="D10" s="6">
        <f>税抜納品書1!D10</f>
        <v>3150</v>
      </c>
      <c r="E10" s="6">
        <f>税抜納品書1!E10</f>
        <v>4725</v>
      </c>
      <c r="F10" s="29">
        <f>税抜納品書1!F10</f>
        <v>0</v>
      </c>
      <c r="G10" s="8" t="str">
        <f>税抜納品書1!G10</f>
        <v>sample</v>
      </c>
    </row>
    <row r="11" spans="1:7" ht="26.45" customHeight="1" x14ac:dyDescent="0.15">
      <c r="A11" s="5">
        <f>税抜納品書1!A11</f>
        <v>0</v>
      </c>
      <c r="B11" s="41">
        <f>税抜納品書1!B11</f>
        <v>0</v>
      </c>
      <c r="C11" s="7" t="str">
        <f>税抜納品書1!C11</f>
        <v/>
      </c>
      <c r="D11" s="6" t="str">
        <f>税抜納品書1!D11</f>
        <v/>
      </c>
      <c r="E11" s="6" t="str">
        <f>税抜納品書1!E11</f>
        <v/>
      </c>
      <c r="F11" s="29">
        <f>税抜納品書1!F11</f>
        <v>0</v>
      </c>
      <c r="G11" s="8">
        <f>税抜納品書1!G11</f>
        <v>0</v>
      </c>
    </row>
    <row r="12" spans="1:7" ht="26.45" customHeight="1" x14ac:dyDescent="0.15">
      <c r="A12" s="5">
        <f>税抜納品書1!A12</f>
        <v>0</v>
      </c>
      <c r="B12" s="41">
        <f>税抜納品書1!B12</f>
        <v>0</v>
      </c>
      <c r="C12" s="7" t="str">
        <f>税抜納品書1!C12</f>
        <v/>
      </c>
      <c r="D12" s="6" t="str">
        <f>税抜納品書1!D12</f>
        <v/>
      </c>
      <c r="E12" s="6" t="str">
        <f>税抜納品書1!E12</f>
        <v/>
      </c>
      <c r="F12" s="29">
        <f>税抜納品書1!F12</f>
        <v>0</v>
      </c>
      <c r="G12" s="8">
        <f>税抜納品書1!G12</f>
        <v>0</v>
      </c>
    </row>
    <row r="13" spans="1:7" ht="26.45" customHeight="1" x14ac:dyDescent="0.15">
      <c r="A13" s="5">
        <f>税抜納品書1!A13</f>
        <v>0</v>
      </c>
      <c r="B13" s="41">
        <f>税抜納品書1!B13</f>
        <v>0</v>
      </c>
      <c r="C13" s="7" t="str">
        <f>税抜納品書1!C13</f>
        <v/>
      </c>
      <c r="D13" s="6" t="str">
        <f>税抜納品書1!D13</f>
        <v/>
      </c>
      <c r="E13" s="6" t="str">
        <f>税抜納品書1!E13</f>
        <v/>
      </c>
      <c r="F13" s="29">
        <f>税抜納品書1!F13</f>
        <v>0</v>
      </c>
      <c r="G13" s="8">
        <f>税抜納品書1!G13</f>
        <v>0</v>
      </c>
    </row>
    <row r="14" spans="1:7" ht="26.45" customHeight="1" x14ac:dyDescent="0.15">
      <c r="A14" s="5">
        <f>税抜納品書1!A14</f>
        <v>0</v>
      </c>
      <c r="B14" s="41">
        <f>税抜納品書1!B14</f>
        <v>0</v>
      </c>
      <c r="C14" s="7" t="str">
        <f>税抜納品書1!C14</f>
        <v/>
      </c>
      <c r="D14" s="6" t="str">
        <f>税抜納品書1!D14</f>
        <v/>
      </c>
      <c r="E14" s="6" t="str">
        <f>税抜納品書1!E14</f>
        <v/>
      </c>
      <c r="F14" s="29">
        <f>税抜納品書1!F14</f>
        <v>0</v>
      </c>
      <c r="G14" s="8">
        <f>税抜納品書1!G14</f>
        <v>0</v>
      </c>
    </row>
    <row r="15" spans="1:7" ht="26.45" customHeight="1" x14ac:dyDescent="0.15">
      <c r="A15" s="5">
        <f>税抜納品書1!A15</f>
        <v>0</v>
      </c>
      <c r="B15" s="41">
        <f>税抜納品書1!B15</f>
        <v>0</v>
      </c>
      <c r="C15" s="7" t="str">
        <f>税抜納品書1!C15</f>
        <v/>
      </c>
      <c r="D15" s="6" t="str">
        <f>税抜納品書1!D15</f>
        <v/>
      </c>
      <c r="E15" s="6" t="str">
        <f>税抜納品書1!E15</f>
        <v/>
      </c>
      <c r="F15" s="29">
        <f>税抜納品書1!F15</f>
        <v>0</v>
      </c>
      <c r="G15" s="8">
        <f>税抜納品書1!G15</f>
        <v>0</v>
      </c>
    </row>
    <row r="16" spans="1:7" ht="26.45" customHeight="1" x14ac:dyDescent="0.15">
      <c r="A16" s="5">
        <f>税抜納品書1!A16</f>
        <v>0</v>
      </c>
      <c r="B16" s="41">
        <f>税抜納品書1!B16</f>
        <v>0</v>
      </c>
      <c r="C16" s="7" t="str">
        <f>税抜納品書1!C16</f>
        <v/>
      </c>
      <c r="D16" s="6" t="str">
        <f>税抜納品書1!D16</f>
        <v/>
      </c>
      <c r="E16" s="6" t="str">
        <f>税抜納品書1!E16</f>
        <v/>
      </c>
      <c r="F16" s="29">
        <f>税抜納品書1!F16</f>
        <v>0</v>
      </c>
      <c r="G16" s="8">
        <f>税抜納品書1!G16</f>
        <v>0</v>
      </c>
    </row>
    <row r="17" spans="1:7" ht="26.45" customHeight="1" x14ac:dyDescent="0.15">
      <c r="A17" s="5">
        <f>税抜納品書1!A17</f>
        <v>0</v>
      </c>
      <c r="B17" s="41">
        <f>税抜納品書1!B17</f>
        <v>0</v>
      </c>
      <c r="C17" s="7" t="str">
        <f>税抜納品書1!C17</f>
        <v/>
      </c>
      <c r="D17" s="6" t="str">
        <f>税抜納品書1!D17</f>
        <v/>
      </c>
      <c r="E17" s="6" t="str">
        <f>税抜納品書1!E17</f>
        <v/>
      </c>
      <c r="F17" s="29">
        <f>税抜納品書1!F17</f>
        <v>0</v>
      </c>
      <c r="G17" s="8">
        <f>税抜納品書1!G17</f>
        <v>0</v>
      </c>
    </row>
    <row r="18" spans="1:7" ht="26.45" customHeight="1" x14ac:dyDescent="0.15">
      <c r="A18" s="5">
        <f>税抜納品書1!A18</f>
        <v>0</v>
      </c>
      <c r="B18" s="41">
        <f>税抜納品書1!B18</f>
        <v>0</v>
      </c>
      <c r="C18" s="7" t="str">
        <f>税抜納品書1!C18</f>
        <v/>
      </c>
      <c r="D18" s="6" t="str">
        <f>税抜納品書1!D18</f>
        <v/>
      </c>
      <c r="E18" s="6" t="str">
        <f>税抜納品書1!E18</f>
        <v/>
      </c>
      <c r="F18" s="29">
        <f>税抜納品書1!F18</f>
        <v>0</v>
      </c>
      <c r="G18" s="8">
        <f>税抜納品書1!G18</f>
        <v>0</v>
      </c>
    </row>
    <row r="19" spans="1:7" ht="26.45" customHeight="1" x14ac:dyDescent="0.15">
      <c r="A19" s="5">
        <f>税抜納品書1!A19</f>
        <v>0</v>
      </c>
      <c r="B19" s="41">
        <f>税抜納品書1!B19</f>
        <v>0</v>
      </c>
      <c r="C19" s="7" t="str">
        <f>税抜納品書1!C19</f>
        <v/>
      </c>
      <c r="D19" s="6" t="str">
        <f>税抜納品書1!D19</f>
        <v/>
      </c>
      <c r="E19" s="6" t="str">
        <f>税抜納品書1!E19</f>
        <v/>
      </c>
      <c r="F19" s="29">
        <f>税抜納品書1!F19</f>
        <v>0</v>
      </c>
      <c r="G19" s="8">
        <f>税抜納品書1!G19</f>
        <v>0</v>
      </c>
    </row>
    <row r="20" spans="1:7" ht="26.45" customHeight="1" x14ac:dyDescent="0.15">
      <c r="A20" s="5">
        <f>税抜納品書1!A20</f>
        <v>0</v>
      </c>
      <c r="B20" s="41">
        <f>税抜納品書1!B20</f>
        <v>0</v>
      </c>
      <c r="C20" s="7" t="str">
        <f>税抜納品書1!C20</f>
        <v/>
      </c>
      <c r="D20" s="6" t="str">
        <f>税抜納品書1!D20</f>
        <v/>
      </c>
      <c r="E20" s="6" t="str">
        <f>税抜納品書1!E20</f>
        <v/>
      </c>
      <c r="F20" s="29">
        <f>税抜納品書1!F20</f>
        <v>0</v>
      </c>
      <c r="G20" s="8">
        <f>税抜納品書1!G20</f>
        <v>0</v>
      </c>
    </row>
    <row r="21" spans="1:7" ht="26.45" customHeight="1" x14ac:dyDescent="0.15">
      <c r="A21" s="5">
        <f>税抜納品書1!A21</f>
        <v>0</v>
      </c>
      <c r="B21" s="41">
        <f>税抜納品書1!B21</f>
        <v>0</v>
      </c>
      <c r="C21" s="7" t="str">
        <f>税抜納品書1!C21</f>
        <v/>
      </c>
      <c r="D21" s="6" t="str">
        <f>税抜納品書1!D21</f>
        <v/>
      </c>
      <c r="E21" s="6" t="str">
        <f>税抜納品書1!E21</f>
        <v/>
      </c>
      <c r="F21" s="29">
        <f>税抜納品書1!F21</f>
        <v>0</v>
      </c>
      <c r="G21" s="8">
        <f>税抜納品書1!G21</f>
        <v>0</v>
      </c>
    </row>
    <row r="22" spans="1:7" ht="26.45" customHeight="1" x14ac:dyDescent="0.15">
      <c r="A22" s="5">
        <f>税抜納品書1!A22</f>
        <v>0</v>
      </c>
      <c r="B22" s="41">
        <f>税抜納品書1!B22</f>
        <v>0</v>
      </c>
      <c r="C22" s="7" t="str">
        <f>税抜納品書1!C22</f>
        <v/>
      </c>
      <c r="D22" s="6" t="str">
        <f>税抜納品書1!D22</f>
        <v/>
      </c>
      <c r="E22" s="6" t="str">
        <f>税抜納品書1!E22</f>
        <v/>
      </c>
      <c r="F22" s="29">
        <f>税抜納品書1!F22</f>
        <v>0</v>
      </c>
      <c r="G22" s="8">
        <f>税抜納品書1!G22</f>
        <v>0</v>
      </c>
    </row>
    <row r="23" spans="1:7" ht="26.45" customHeight="1" x14ac:dyDescent="0.15">
      <c r="A23" s="5">
        <f>税抜納品書1!A23</f>
        <v>0</v>
      </c>
      <c r="B23" s="41">
        <f>税抜納品書1!B23</f>
        <v>0</v>
      </c>
      <c r="C23" s="7" t="str">
        <f>税抜納品書1!C23</f>
        <v/>
      </c>
      <c r="D23" s="6" t="str">
        <f>税抜納品書1!D23</f>
        <v/>
      </c>
      <c r="E23" s="6" t="str">
        <f>税抜納品書1!E23</f>
        <v/>
      </c>
      <c r="F23" s="29">
        <f>税抜納品書1!F23</f>
        <v>0</v>
      </c>
      <c r="G23" s="8">
        <f>税抜納品書1!G23</f>
        <v>0</v>
      </c>
    </row>
    <row r="24" spans="1:7" ht="26.45" customHeight="1" x14ac:dyDescent="0.15">
      <c r="A24" s="5">
        <f>税抜納品書1!A24</f>
        <v>0</v>
      </c>
      <c r="B24" s="41">
        <f>税抜納品書1!B24</f>
        <v>0</v>
      </c>
      <c r="C24" s="7" t="str">
        <f>税抜納品書1!C24</f>
        <v/>
      </c>
      <c r="D24" s="6" t="str">
        <f>税抜納品書1!D24</f>
        <v/>
      </c>
      <c r="E24" s="6" t="str">
        <f>税抜納品書1!E24</f>
        <v/>
      </c>
      <c r="F24" s="29">
        <f>税抜納品書1!F24</f>
        <v>0</v>
      </c>
      <c r="G24" s="8">
        <f>税抜納品書1!G24</f>
        <v>0</v>
      </c>
    </row>
    <row r="25" spans="1:7" ht="26.45" customHeight="1" x14ac:dyDescent="0.15">
      <c r="A25" s="5">
        <f>税抜納品書1!A25</f>
        <v>0</v>
      </c>
      <c r="B25" s="41">
        <f>税抜納品書1!B25</f>
        <v>0</v>
      </c>
      <c r="C25" s="7" t="str">
        <f>税抜納品書1!C25</f>
        <v/>
      </c>
      <c r="D25" s="6" t="str">
        <f>税抜納品書1!D25</f>
        <v/>
      </c>
      <c r="E25" s="6" t="str">
        <f>税抜納品書1!E25</f>
        <v/>
      </c>
      <c r="F25" s="29">
        <f>税抜納品書1!F25</f>
        <v>0</v>
      </c>
      <c r="G25" s="8">
        <f>税抜納品書1!G25</f>
        <v>0</v>
      </c>
    </row>
    <row r="26" spans="1:7" ht="26.45" customHeight="1" x14ac:dyDescent="0.15">
      <c r="A26" s="5">
        <f>税抜納品書1!A26</f>
        <v>0</v>
      </c>
      <c r="B26" s="41">
        <f>税抜納品書1!B26</f>
        <v>0</v>
      </c>
      <c r="C26" s="7" t="str">
        <f>税抜納品書1!C26</f>
        <v/>
      </c>
      <c r="D26" s="6" t="str">
        <f>税抜納品書1!D26</f>
        <v/>
      </c>
      <c r="E26" s="6" t="str">
        <f>税抜納品書1!E26</f>
        <v/>
      </c>
      <c r="F26" s="29">
        <f>税抜納品書1!F26</f>
        <v>0</v>
      </c>
      <c r="G26" s="8">
        <f>税抜納品書1!G26</f>
        <v>0</v>
      </c>
    </row>
    <row r="27" spans="1:7" ht="26.45" customHeight="1" x14ac:dyDescent="0.15">
      <c r="A27" s="5">
        <f>税抜納品書1!A27</f>
        <v>0</v>
      </c>
      <c r="B27" s="41">
        <f>税抜納品書1!B27</f>
        <v>0</v>
      </c>
      <c r="C27" s="7" t="str">
        <f>税抜納品書1!C27</f>
        <v/>
      </c>
      <c r="D27" s="6" t="str">
        <f>税抜納品書1!D27</f>
        <v/>
      </c>
      <c r="E27" s="6" t="str">
        <f>税抜納品書1!E27</f>
        <v/>
      </c>
      <c r="F27" s="29">
        <f>税抜納品書1!F27</f>
        <v>0</v>
      </c>
      <c r="G27" s="8">
        <f>税抜納品書1!G27</f>
        <v>0</v>
      </c>
    </row>
    <row r="28" spans="1:7" ht="26.45" customHeight="1" x14ac:dyDescent="0.15">
      <c r="A28" s="5">
        <f>税抜納品書1!A28</f>
        <v>0</v>
      </c>
      <c r="B28" s="41">
        <f>税抜納品書1!B28</f>
        <v>0</v>
      </c>
      <c r="C28" s="7" t="str">
        <f>税抜納品書1!C28</f>
        <v/>
      </c>
      <c r="D28" s="6" t="str">
        <f>税抜納品書1!D28</f>
        <v/>
      </c>
      <c r="E28" s="6" t="str">
        <f>税抜納品書1!E28</f>
        <v/>
      </c>
      <c r="F28" s="29">
        <f>税抜納品書1!F28</f>
        <v>0</v>
      </c>
      <c r="G28" s="8">
        <f>税抜納品書1!G28</f>
        <v>0</v>
      </c>
    </row>
    <row r="29" spans="1:7" ht="26.45" customHeight="1" x14ac:dyDescent="0.15">
      <c r="A29" s="5">
        <f>税抜納品書1!A29</f>
        <v>0</v>
      </c>
      <c r="B29" s="41">
        <f>税抜納品書1!B29</f>
        <v>0</v>
      </c>
      <c r="C29" s="7" t="str">
        <f>税抜納品書1!C29</f>
        <v/>
      </c>
      <c r="D29" s="6" t="str">
        <f>税抜納品書1!D29</f>
        <v/>
      </c>
      <c r="E29" s="6" t="str">
        <f>税抜納品書1!E29</f>
        <v/>
      </c>
      <c r="F29" s="29">
        <f>税抜納品書1!F29</f>
        <v>0</v>
      </c>
      <c r="G29" s="8">
        <f>税抜納品書1!G29</f>
        <v>0</v>
      </c>
    </row>
    <row r="30" spans="1:7" ht="26.45" customHeight="1" x14ac:dyDescent="0.15">
      <c r="A30" s="9"/>
      <c r="B30" s="10"/>
      <c r="C30" s="11"/>
      <c r="D30" s="12" t="s">
        <v>84</v>
      </c>
      <c r="E30" s="10">
        <f>SUM(E10:E29)</f>
        <v>4725</v>
      </c>
      <c r="F30" s="30"/>
      <c r="G30" s="13"/>
    </row>
    <row r="31" spans="1:7" ht="20.25" customHeight="1" x14ac:dyDescent="0.15"/>
    <row r="32" spans="1:7" ht="20.25" customHeight="1" x14ac:dyDescent="0.15">
      <c r="A32" s="32" t="s">
        <v>89</v>
      </c>
    </row>
    <row r="33" spans="1:257" s="14" customFormat="1" ht="20.25" customHeight="1" x14ac:dyDescent="0.15">
      <c r="A33" s="32" t="s">
        <v>90</v>
      </c>
      <c r="B33" s="2"/>
      <c r="C33" s="2"/>
      <c r="D33" s="2"/>
      <c r="E33" s="1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spans="1:257" s="14" customFormat="1" ht="20.25" customHeight="1" x14ac:dyDescent="0.15">
      <c r="A34" s="32" t="s">
        <v>91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</sheetData>
  <sheetProtection sheet="1" objects="1" scenarios="1"/>
  <mergeCells count="7">
    <mergeCell ref="A7:B7"/>
    <mergeCell ref="E7:G7"/>
    <mergeCell ref="B1:E1"/>
    <mergeCell ref="E3:G3"/>
    <mergeCell ref="E4:G4"/>
    <mergeCell ref="E5:G5"/>
    <mergeCell ref="E6:G6"/>
  </mergeCells>
  <phoneticPr fontId="11"/>
  <dataValidations count="1">
    <dataValidation allowBlank="1" showInputMessage="1" showErrorMessage="1" sqref="A10:A30 B10:E29 G10:G29"/>
  </dataValidations>
  <pageMargins left="0.75" right="0.75" top="1" bottom="1" header="0.51180555555555596" footer="0.51180555555555596"/>
  <pageSetup paperSize="9" scale="9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34"/>
  <sheetViews>
    <sheetView workbookViewId="0">
      <selection activeCell="A7" sqref="A7:B7"/>
    </sheetView>
  </sheetViews>
  <sheetFormatPr defaultColWidth="8.75" defaultRowHeight="24" customHeight="1" x14ac:dyDescent="0.15"/>
  <cols>
    <col min="1" max="1" width="26.625" style="2" customWidth="1"/>
    <col min="2" max="2" width="7.875" style="2" customWidth="1"/>
    <col min="3" max="3" width="7.125" style="2" customWidth="1"/>
    <col min="4" max="4" width="11.125" style="2" customWidth="1"/>
    <col min="5" max="5" width="13.5" style="2" customWidth="1"/>
    <col min="6" max="6" width="9.125" style="2" customWidth="1"/>
    <col min="7" max="7" width="21.125" style="2" customWidth="1"/>
    <col min="8" max="16384" width="8.75" style="2"/>
  </cols>
  <sheetData>
    <row r="1" spans="1:7" ht="24" customHeight="1" x14ac:dyDescent="0.15">
      <c r="A1" s="33"/>
      <c r="B1" s="42" t="s">
        <v>99</v>
      </c>
      <c r="C1" s="43"/>
      <c r="D1" s="43"/>
      <c r="E1" s="43"/>
      <c r="F1" s="31"/>
      <c r="G1" s="52" t="s">
        <v>94</v>
      </c>
    </row>
    <row r="2" spans="1:7" ht="24" customHeight="1" x14ac:dyDescent="0.15">
      <c r="A2" s="3" t="s">
        <v>80</v>
      </c>
      <c r="E2" s="31"/>
      <c r="F2" s="31"/>
      <c r="G2" s="31"/>
    </row>
    <row r="3" spans="1:7" ht="24" customHeight="1" x14ac:dyDescent="0.15">
      <c r="A3" s="3"/>
      <c r="E3" s="48" t="str">
        <f>業者登録!B1</f>
        <v>〒343-ｘｘｘｘ</v>
      </c>
      <c r="F3" s="48"/>
      <c r="G3" s="49"/>
    </row>
    <row r="4" spans="1:7" ht="24" customHeight="1" x14ac:dyDescent="0.15">
      <c r="A4" s="3"/>
      <c r="E4" s="48" t="str">
        <f>業者登録!B2</f>
        <v>埼玉県越谷市ｘｘｘｘｘｘｘ</v>
      </c>
      <c r="F4" s="48"/>
      <c r="G4" s="49"/>
    </row>
    <row r="5" spans="1:7" ht="24" customHeight="1" x14ac:dyDescent="0.15">
      <c r="A5" s="3"/>
      <c r="E5" s="48" t="str">
        <f>業者登録!B3</f>
        <v>ｘｘｘビル５F</v>
      </c>
      <c r="F5" s="48"/>
      <c r="G5" s="49"/>
    </row>
    <row r="6" spans="1:7" ht="24" customHeight="1" x14ac:dyDescent="0.15">
      <c r="A6" s="3"/>
      <c r="E6" s="48" t="str">
        <f>業者登録!B4</f>
        <v>株式会社　ｘｘｘｘｘｘｘｘｘ　</v>
      </c>
      <c r="F6" s="48"/>
      <c r="G6" s="49"/>
    </row>
    <row r="7" spans="1:7" ht="24" customHeight="1" x14ac:dyDescent="0.15">
      <c r="A7" s="44">
        <v>44287</v>
      </c>
      <c r="B7" s="45"/>
      <c r="D7" s="15" t="s">
        <v>81</v>
      </c>
      <c r="E7" s="46" t="str">
        <f>業者登録!B5</f>
        <v>代表　ｘｘｘ　ｘｘｘ</v>
      </c>
      <c r="F7" s="46"/>
      <c r="G7" s="47"/>
    </row>
    <row r="8" spans="1:7" ht="9" customHeight="1" x14ac:dyDescent="0.15"/>
    <row r="9" spans="1:7" s="1" customFormat="1" ht="14.1" customHeight="1" x14ac:dyDescent="0.15">
      <c r="A9" s="4" t="s">
        <v>82</v>
      </c>
      <c r="B9" s="27" t="s">
        <v>85</v>
      </c>
      <c r="C9" s="27" t="s">
        <v>86</v>
      </c>
      <c r="D9" s="27" t="s">
        <v>96</v>
      </c>
      <c r="E9" s="27" t="s">
        <v>92</v>
      </c>
      <c r="F9" s="27" t="s">
        <v>88</v>
      </c>
      <c r="G9" s="28" t="s">
        <v>87</v>
      </c>
    </row>
    <row r="10" spans="1:7" ht="26.45" customHeight="1" x14ac:dyDescent="0.15">
      <c r="A10" s="16" t="s">
        <v>5</v>
      </c>
      <c r="B10" s="40">
        <v>1</v>
      </c>
      <c r="C10" s="37" t="str">
        <f>IF(A10="","",VLOOKUP(A10,食材登録!$B:$D,2,0))</f>
        <v>箱</v>
      </c>
      <c r="D10" s="36">
        <f>IF(A10="","",VLOOKUP(A10,食材登録!$B:$D,3,0))</f>
        <v>3150</v>
      </c>
      <c r="E10" s="6">
        <f>IF(B10="","",B10*D10)</f>
        <v>3150</v>
      </c>
      <c r="F10" s="29"/>
      <c r="G10" s="17" t="s">
        <v>83</v>
      </c>
    </row>
    <row r="11" spans="1:7" ht="26.45" customHeight="1" x14ac:dyDescent="0.15">
      <c r="A11" s="39"/>
      <c r="B11" s="40"/>
      <c r="C11" s="37" t="str">
        <f>IF(A11="","",VLOOKUP(A11,食材登録!$B:$D,2,0))</f>
        <v/>
      </c>
      <c r="D11" s="36" t="str">
        <f>IF(A11="","",VLOOKUP(A11,食材登録!$B:$D,3,0))</f>
        <v/>
      </c>
      <c r="E11" s="6" t="str">
        <f>IF(B11="","",B11*D11)</f>
        <v/>
      </c>
      <c r="F11" s="29"/>
      <c r="G11" s="17"/>
    </row>
    <row r="12" spans="1:7" ht="26.45" customHeight="1" x14ac:dyDescent="0.15">
      <c r="A12" s="16"/>
      <c r="B12" s="40"/>
      <c r="C12" s="37" t="str">
        <f>IF(A12="","",VLOOKUP(A12,食材登録!$B:$D,2,0))</f>
        <v/>
      </c>
      <c r="D12" s="36" t="str">
        <f>IF(A12="","",VLOOKUP(A12,食材登録!$B:$D,3,0))</f>
        <v/>
      </c>
      <c r="E12" s="6" t="str">
        <f t="shared" ref="E12:E29" si="0">IF(B12="","",B12*D12)</f>
        <v/>
      </c>
      <c r="F12" s="29"/>
      <c r="G12" s="17"/>
    </row>
    <row r="13" spans="1:7" ht="26.45" customHeight="1" x14ac:dyDescent="0.15">
      <c r="A13" s="16"/>
      <c r="B13" s="40"/>
      <c r="C13" s="37" t="str">
        <f>IF(A13="","",VLOOKUP(A13,食材登録!$B:$D,2,0))</f>
        <v/>
      </c>
      <c r="D13" s="36" t="str">
        <f>IF(A13="","",VLOOKUP(A13,食材登録!$B:$D,3,0))</f>
        <v/>
      </c>
      <c r="E13" s="6" t="str">
        <f t="shared" si="0"/>
        <v/>
      </c>
      <c r="F13" s="29"/>
      <c r="G13" s="17"/>
    </row>
    <row r="14" spans="1:7" ht="26.45" customHeight="1" x14ac:dyDescent="0.15">
      <c r="A14" s="16"/>
      <c r="B14" s="40"/>
      <c r="C14" s="37" t="str">
        <f>IF(A14="","",VLOOKUP(A14,食材登録!$B:$D,2,0))</f>
        <v/>
      </c>
      <c r="D14" s="36" t="str">
        <f>IF(A14="","",VLOOKUP(A14,食材登録!$B:$D,3,0))</f>
        <v/>
      </c>
      <c r="E14" s="6" t="str">
        <f t="shared" si="0"/>
        <v/>
      </c>
      <c r="F14" s="29"/>
      <c r="G14" s="17"/>
    </row>
    <row r="15" spans="1:7" ht="26.45" customHeight="1" x14ac:dyDescent="0.15">
      <c r="A15" s="39"/>
      <c r="B15" s="40"/>
      <c r="C15" s="37" t="str">
        <f>IF(A15="","",VLOOKUP(A15,食材登録!$B:$D,2,0))</f>
        <v/>
      </c>
      <c r="D15" s="36" t="str">
        <f>IF(A15="","",VLOOKUP(A15,食材登録!$B:$D,3,0))</f>
        <v/>
      </c>
      <c r="E15" s="6" t="str">
        <f t="shared" si="0"/>
        <v/>
      </c>
      <c r="F15" s="29"/>
      <c r="G15" s="17"/>
    </row>
    <row r="16" spans="1:7" ht="26.45" customHeight="1" x14ac:dyDescent="0.15">
      <c r="A16" s="39"/>
      <c r="B16" s="40"/>
      <c r="C16" s="37" t="str">
        <f>IF(A16="","",VLOOKUP(A16,食材登録!$B:$D,2,0))</f>
        <v/>
      </c>
      <c r="D16" s="36" t="str">
        <f>IF(A16="","",VLOOKUP(A16,食材登録!$B:$D,3,0))</f>
        <v/>
      </c>
      <c r="E16" s="6" t="str">
        <f t="shared" si="0"/>
        <v/>
      </c>
      <c r="F16" s="29"/>
      <c r="G16" s="17"/>
    </row>
    <row r="17" spans="1:7" ht="26.45" customHeight="1" x14ac:dyDescent="0.15">
      <c r="A17" s="16"/>
      <c r="B17" s="40"/>
      <c r="C17" s="37" t="str">
        <f>IF(A17="","",VLOOKUP(A17,食材登録!$B:$D,2,0))</f>
        <v/>
      </c>
      <c r="D17" s="36" t="str">
        <f>IF(A17="","",VLOOKUP(A17,食材登録!$B:$D,3,0))</f>
        <v/>
      </c>
      <c r="E17" s="6" t="str">
        <f t="shared" si="0"/>
        <v/>
      </c>
      <c r="F17" s="29"/>
      <c r="G17" s="17"/>
    </row>
    <row r="18" spans="1:7" ht="26.45" customHeight="1" x14ac:dyDescent="0.15">
      <c r="A18" s="16"/>
      <c r="B18" s="40"/>
      <c r="C18" s="37" t="str">
        <f>IF(A18="","",VLOOKUP(A18,食材登録!$B:$D,2,0))</f>
        <v/>
      </c>
      <c r="D18" s="36" t="str">
        <f>IF(A18="","",VLOOKUP(A18,食材登録!$B:$D,3,0))</f>
        <v/>
      </c>
      <c r="E18" s="6" t="str">
        <f t="shared" si="0"/>
        <v/>
      </c>
      <c r="F18" s="29"/>
      <c r="G18" s="17"/>
    </row>
    <row r="19" spans="1:7" ht="26.45" customHeight="1" x14ac:dyDescent="0.15">
      <c r="A19" s="16"/>
      <c r="B19" s="40"/>
      <c r="C19" s="37" t="str">
        <f>IF(A19="","",VLOOKUP(A19,食材登録!$B:$D,2,0))</f>
        <v/>
      </c>
      <c r="D19" s="36" t="str">
        <f>IF(A19="","",VLOOKUP(A19,食材登録!$B:$D,3,0))</f>
        <v/>
      </c>
      <c r="E19" s="6" t="str">
        <f t="shared" si="0"/>
        <v/>
      </c>
      <c r="F19" s="29"/>
      <c r="G19" s="17"/>
    </row>
    <row r="20" spans="1:7" ht="26.45" customHeight="1" x14ac:dyDescent="0.15">
      <c r="A20" s="16"/>
      <c r="B20" s="40"/>
      <c r="C20" s="37" t="str">
        <f>IF(A20="","",VLOOKUP(A20,食材登録!$B:$D,2,0))</f>
        <v/>
      </c>
      <c r="D20" s="36" t="str">
        <f>IF(A20="","",VLOOKUP(A20,食材登録!$B:$D,3,0))</f>
        <v/>
      </c>
      <c r="E20" s="6" t="str">
        <f t="shared" si="0"/>
        <v/>
      </c>
      <c r="F20" s="29"/>
      <c r="G20" s="17"/>
    </row>
    <row r="21" spans="1:7" ht="26.45" customHeight="1" x14ac:dyDescent="0.15">
      <c r="A21" s="16"/>
      <c r="B21" s="40"/>
      <c r="C21" s="37" t="str">
        <f>IF(A21="","",VLOOKUP(A21,食材登録!$B:$D,2,0))</f>
        <v/>
      </c>
      <c r="D21" s="36" t="str">
        <f>IF(A21="","",VLOOKUP(A21,食材登録!$B:$D,3,0))</f>
        <v/>
      </c>
      <c r="E21" s="6" t="str">
        <f t="shared" si="0"/>
        <v/>
      </c>
      <c r="F21" s="29"/>
      <c r="G21" s="17"/>
    </row>
    <row r="22" spans="1:7" ht="26.45" customHeight="1" x14ac:dyDescent="0.15">
      <c r="A22" s="16"/>
      <c r="B22" s="40"/>
      <c r="C22" s="37" t="str">
        <f>IF(A22="","",VLOOKUP(A22,食材登録!$B:$D,2,0))</f>
        <v/>
      </c>
      <c r="D22" s="36" t="str">
        <f>IF(A22="","",VLOOKUP(A22,食材登録!$B:$D,3,0))</f>
        <v/>
      </c>
      <c r="E22" s="6" t="str">
        <f t="shared" si="0"/>
        <v/>
      </c>
      <c r="F22" s="29"/>
      <c r="G22" s="17"/>
    </row>
    <row r="23" spans="1:7" ht="26.45" customHeight="1" x14ac:dyDescent="0.15">
      <c r="A23" s="16"/>
      <c r="B23" s="40"/>
      <c r="C23" s="37" t="str">
        <f>IF(A23="","",VLOOKUP(A23,食材登録!$B:$D,2,0))</f>
        <v/>
      </c>
      <c r="D23" s="36" t="str">
        <f>IF(A23="","",VLOOKUP(A23,食材登録!$B:$D,3,0))</f>
        <v/>
      </c>
      <c r="E23" s="6" t="str">
        <f t="shared" si="0"/>
        <v/>
      </c>
      <c r="F23" s="29"/>
      <c r="G23" s="17"/>
    </row>
    <row r="24" spans="1:7" ht="26.45" customHeight="1" x14ac:dyDescent="0.15">
      <c r="A24" s="16"/>
      <c r="B24" s="40"/>
      <c r="C24" s="37" t="str">
        <f>IF(A24="","",VLOOKUP(A24,食材登録!$B:$D,2,0))</f>
        <v/>
      </c>
      <c r="D24" s="36" t="str">
        <f>IF(A24="","",VLOOKUP(A24,食材登録!$B:$D,3,0))</f>
        <v/>
      </c>
      <c r="E24" s="6" t="str">
        <f t="shared" si="0"/>
        <v/>
      </c>
      <c r="F24" s="29"/>
      <c r="G24" s="17"/>
    </row>
    <row r="25" spans="1:7" ht="26.45" customHeight="1" x14ac:dyDescent="0.15">
      <c r="A25" s="16"/>
      <c r="B25" s="40"/>
      <c r="C25" s="37" t="str">
        <f>IF(A25="","",VLOOKUP(A25,食材登録!$B:$D,2,0))</f>
        <v/>
      </c>
      <c r="D25" s="36" t="str">
        <f>IF(A25="","",VLOOKUP(A25,食材登録!$B:$D,3,0))</f>
        <v/>
      </c>
      <c r="E25" s="6" t="str">
        <f t="shared" si="0"/>
        <v/>
      </c>
      <c r="F25" s="29"/>
      <c r="G25" s="17"/>
    </row>
    <row r="26" spans="1:7" ht="26.45" customHeight="1" x14ac:dyDescent="0.15">
      <c r="A26" s="16"/>
      <c r="B26" s="40"/>
      <c r="C26" s="37" t="str">
        <f>IF(A26="","",VLOOKUP(A26,食材登録!$B:$D,2,0))</f>
        <v/>
      </c>
      <c r="D26" s="36" t="str">
        <f>IF(A26="","",VLOOKUP(A26,食材登録!$B:$D,3,0))</f>
        <v/>
      </c>
      <c r="E26" s="6" t="str">
        <f t="shared" si="0"/>
        <v/>
      </c>
      <c r="F26" s="29"/>
      <c r="G26" s="17"/>
    </row>
    <row r="27" spans="1:7" ht="26.45" customHeight="1" x14ac:dyDescent="0.15">
      <c r="A27" s="16"/>
      <c r="B27" s="40"/>
      <c r="C27" s="37" t="str">
        <f>IF(A27="","",VLOOKUP(A27,食材登録!$B:$D,2,0))</f>
        <v/>
      </c>
      <c r="D27" s="36" t="str">
        <f>IF(A27="","",VLOOKUP(A27,食材登録!$B:$D,3,0))</f>
        <v/>
      </c>
      <c r="E27" s="6" t="str">
        <f t="shared" si="0"/>
        <v/>
      </c>
      <c r="F27" s="29"/>
      <c r="G27" s="17"/>
    </row>
    <row r="28" spans="1:7" ht="26.45" customHeight="1" x14ac:dyDescent="0.15">
      <c r="A28" s="16"/>
      <c r="B28" s="40"/>
      <c r="C28" s="37" t="str">
        <f>IF(A28="","",VLOOKUP(A28,食材登録!$B:$D,2,0))</f>
        <v/>
      </c>
      <c r="D28" s="36" t="str">
        <f>IF(A28="","",VLOOKUP(A28,食材登録!$B:$D,3,0))</f>
        <v/>
      </c>
      <c r="E28" s="6" t="str">
        <f t="shared" si="0"/>
        <v/>
      </c>
      <c r="F28" s="29"/>
      <c r="G28" s="17"/>
    </row>
    <row r="29" spans="1:7" ht="26.45" customHeight="1" x14ac:dyDescent="0.15">
      <c r="A29" s="16"/>
      <c r="B29" s="40"/>
      <c r="C29" s="37" t="str">
        <f>IF(A29="","",VLOOKUP(A29,食材登録!$B:$D,2,0))</f>
        <v/>
      </c>
      <c r="D29" s="36" t="str">
        <f>IF(A29="","",VLOOKUP(A29,食材登録!$B:$D,3,0))</f>
        <v/>
      </c>
      <c r="E29" s="6" t="str">
        <f t="shared" si="0"/>
        <v/>
      </c>
      <c r="F29" s="29"/>
      <c r="G29" s="17"/>
    </row>
    <row r="30" spans="1:7" ht="26.45" customHeight="1" x14ac:dyDescent="0.15">
      <c r="A30" s="9"/>
      <c r="B30" s="10"/>
      <c r="C30" s="11"/>
      <c r="D30" s="12" t="s">
        <v>84</v>
      </c>
      <c r="E30" s="10">
        <f>SUM(E10:E29)</f>
        <v>3150</v>
      </c>
      <c r="F30" s="30"/>
      <c r="G30" s="13"/>
    </row>
    <row r="31" spans="1:7" ht="15" customHeight="1" x14ac:dyDescent="0.15"/>
    <row r="32" spans="1:7" ht="20.25" customHeight="1" x14ac:dyDescent="0.15">
      <c r="A32" s="32" t="s">
        <v>89</v>
      </c>
    </row>
    <row r="33" spans="1:257" s="14" customFormat="1" ht="20.25" customHeight="1" x14ac:dyDescent="0.15">
      <c r="A33" s="32" t="s">
        <v>90</v>
      </c>
      <c r="B33" s="2"/>
      <c r="C33" s="2"/>
      <c r="D33" s="2"/>
      <c r="E33" s="1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spans="1:257" s="14" customFormat="1" ht="20.25" customHeight="1" x14ac:dyDescent="0.15">
      <c r="A34" s="32" t="s">
        <v>91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</sheetData>
  <mergeCells count="7">
    <mergeCell ref="B1:E1"/>
    <mergeCell ref="A7:B7"/>
    <mergeCell ref="E7:G7"/>
    <mergeCell ref="E3:G3"/>
    <mergeCell ref="E4:G4"/>
    <mergeCell ref="E5:G5"/>
    <mergeCell ref="E6:G6"/>
  </mergeCells>
  <phoneticPr fontId="11"/>
  <dataValidations count="2">
    <dataValidation allowBlank="1" showInputMessage="1" showErrorMessage="1" sqref="G10"/>
    <dataValidation type="custom" errorStyle="warning" showInputMessage="1" showErrorMessage="1" error="初期設定の数式が削除されるか、削除されています。" sqref="D10:D28">
      <formula1>"IF(A10="""","""",VLOOKUP(A10,食材登録!$B:$D,3,0))"</formula1>
    </dataValidation>
  </dataValidations>
  <pageMargins left="0.75" right="0.75" top="1" bottom="1" header="0.51180555555555596" footer="0.51180555555555596"/>
  <pageSetup paperSize="9" scale="90" orientation="portrait"/>
  <headerFooter alignWithMargins="0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>
          <x14:formula1>
            <xm:f>食材登録!$B$2:$B$65536</xm:f>
          </x14:formula1>
          <xm:sqref>A10:A29</xm:sqref>
        </x14:dataValidation>
        <x14:dataValidation type="custom" errorStyle="warning" showInputMessage="1" showErrorMessage="1" error="初期設定の数式が削除されるか、削除されています。">
          <x14:formula1>
            <xm:f>IF(A10="","",VLOOKUP(A10,食材登録!$B:$D,2,0))</xm:f>
          </x14:formula1>
          <xm:sqref>C10:C28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34"/>
  <sheetViews>
    <sheetView showZeros="0" workbookViewId="0">
      <selection activeCell="A7" sqref="A7:B7"/>
    </sheetView>
  </sheetViews>
  <sheetFormatPr defaultColWidth="8.75" defaultRowHeight="24" customHeight="1" x14ac:dyDescent="0.15"/>
  <cols>
    <col min="1" max="1" width="26.625" style="2" customWidth="1"/>
    <col min="2" max="2" width="7.875" style="2" customWidth="1"/>
    <col min="3" max="3" width="7.125" style="2" customWidth="1"/>
    <col min="4" max="4" width="11.125" style="2" customWidth="1"/>
    <col min="5" max="5" width="13.625" style="2" customWidth="1"/>
    <col min="6" max="6" width="9.125" style="2" customWidth="1"/>
    <col min="7" max="7" width="21.125" style="2" customWidth="1"/>
    <col min="8" max="16384" width="8.75" style="2"/>
  </cols>
  <sheetData>
    <row r="1" spans="1:257" ht="24" customHeight="1" x14ac:dyDescent="0.15">
      <c r="A1" s="33"/>
      <c r="B1" s="42" t="s">
        <v>99</v>
      </c>
      <c r="C1" s="43"/>
      <c r="D1" s="43"/>
      <c r="E1" s="43"/>
      <c r="F1" s="31"/>
      <c r="G1" s="34" t="str">
        <f>税込納品書1!G1</f>
        <v>No.1</v>
      </c>
    </row>
    <row r="2" spans="1:257" ht="24" customHeight="1" x14ac:dyDescent="0.15">
      <c r="A2" s="3" t="s">
        <v>80</v>
      </c>
      <c r="E2" s="31"/>
      <c r="F2" s="31"/>
      <c r="G2" s="31"/>
    </row>
    <row r="3" spans="1:257" customFormat="1" ht="24" customHeight="1" x14ac:dyDescent="0.15">
      <c r="A3" s="3"/>
      <c r="B3" s="2"/>
      <c r="C3" s="2"/>
      <c r="D3" s="2"/>
      <c r="E3" s="48" t="str">
        <f>業者登録!B1</f>
        <v>〒343-ｘｘｘｘ</v>
      </c>
      <c r="F3" s="48"/>
      <c r="G3" s="49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customFormat="1" ht="24" customHeight="1" x14ac:dyDescent="0.15">
      <c r="A4" s="3"/>
      <c r="B4" s="2"/>
      <c r="C4" s="2"/>
      <c r="D4" s="2"/>
      <c r="E4" s="48" t="str">
        <f>業者登録!B2</f>
        <v>埼玉県越谷市ｘｘｘｘｘｘｘ</v>
      </c>
      <c r="F4" s="48"/>
      <c r="G4" s="4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customFormat="1" ht="24" customHeight="1" x14ac:dyDescent="0.15">
      <c r="A5" s="3"/>
      <c r="B5" s="2"/>
      <c r="C5" s="2"/>
      <c r="D5" s="2"/>
      <c r="E5" s="48" t="str">
        <f>業者登録!B3</f>
        <v>ｘｘｘビル５F</v>
      </c>
      <c r="F5" s="48"/>
      <c r="G5" s="4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customFormat="1" ht="24" customHeight="1" x14ac:dyDescent="0.15">
      <c r="A6" s="3"/>
      <c r="B6" s="2"/>
      <c r="C6" s="2"/>
      <c r="D6" s="2"/>
      <c r="E6" s="48" t="str">
        <f>業者登録!B4</f>
        <v>株式会社　ｘｘｘｘｘｘｘｘｘ　</v>
      </c>
      <c r="F6" s="48"/>
      <c r="G6" s="49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customFormat="1" ht="24" customHeight="1" x14ac:dyDescent="0.15">
      <c r="A7" s="50">
        <f>税込納品書1!A7</f>
        <v>44287</v>
      </c>
      <c r="B7" s="51"/>
      <c r="C7" s="2"/>
      <c r="D7" s="15" t="s">
        <v>81</v>
      </c>
      <c r="E7" s="46" t="str">
        <f>業者登録!B5</f>
        <v>代表　ｘｘｘ　ｘｘｘ</v>
      </c>
      <c r="F7" s="46"/>
      <c r="G7" s="47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customFormat="1" ht="9" customHeight="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1" customFormat="1" ht="14.1" customHeight="1" x14ac:dyDescent="0.15">
      <c r="A9" s="4" t="s">
        <v>82</v>
      </c>
      <c r="B9" s="27" t="s">
        <v>85</v>
      </c>
      <c r="C9" s="27" t="s">
        <v>86</v>
      </c>
      <c r="D9" s="27" t="s">
        <v>96</v>
      </c>
      <c r="E9" s="27" t="s">
        <v>92</v>
      </c>
      <c r="F9" s="27" t="s">
        <v>88</v>
      </c>
      <c r="G9" s="28" t="s">
        <v>87</v>
      </c>
    </row>
    <row r="10" spans="1:257" ht="26.45" customHeight="1" x14ac:dyDescent="0.15">
      <c r="A10" s="5" t="str">
        <f>税込納品書1!A10</f>
        <v>食材名１</v>
      </c>
      <c r="B10" s="41">
        <f>税込納品書1!B10</f>
        <v>1</v>
      </c>
      <c r="C10" s="7" t="str">
        <f>税込納品書1!C10</f>
        <v>箱</v>
      </c>
      <c r="D10" s="6">
        <f>税込納品書1!D10</f>
        <v>3150</v>
      </c>
      <c r="E10" s="6">
        <f>税込納品書1!E10</f>
        <v>3150</v>
      </c>
      <c r="F10" s="29">
        <f>税込納品書1!F10</f>
        <v>0</v>
      </c>
      <c r="G10" s="8" t="str">
        <f>税込納品書1!G10</f>
        <v>sample</v>
      </c>
    </row>
    <row r="11" spans="1:257" ht="26.45" customHeight="1" x14ac:dyDescent="0.15">
      <c r="A11" s="5">
        <f>税込納品書1!A11</f>
        <v>0</v>
      </c>
      <c r="B11" s="41">
        <f>税込納品書1!B11</f>
        <v>0</v>
      </c>
      <c r="C11" s="7" t="str">
        <f>税込納品書1!C11</f>
        <v/>
      </c>
      <c r="D11" s="6" t="str">
        <f>税込納品書1!D11</f>
        <v/>
      </c>
      <c r="E11" s="6" t="str">
        <f>税込納品書1!E11</f>
        <v/>
      </c>
      <c r="F11" s="29">
        <f>税込納品書1!F11</f>
        <v>0</v>
      </c>
      <c r="G11" s="8">
        <f>税込納品書1!G11</f>
        <v>0</v>
      </c>
    </row>
    <row r="12" spans="1:257" ht="26.45" customHeight="1" x14ac:dyDescent="0.15">
      <c r="A12" s="5">
        <f>税込納品書1!A12</f>
        <v>0</v>
      </c>
      <c r="B12" s="41">
        <f>税込納品書1!B12</f>
        <v>0</v>
      </c>
      <c r="C12" s="7" t="str">
        <f>税込納品書1!C12</f>
        <v/>
      </c>
      <c r="D12" s="6" t="str">
        <f>税込納品書1!D12</f>
        <v/>
      </c>
      <c r="E12" s="6" t="str">
        <f>税込納品書1!E12</f>
        <v/>
      </c>
      <c r="F12" s="29">
        <f>税込納品書1!F12</f>
        <v>0</v>
      </c>
      <c r="G12" s="8">
        <f>税込納品書1!G12</f>
        <v>0</v>
      </c>
    </row>
    <row r="13" spans="1:257" ht="26.45" customHeight="1" x14ac:dyDescent="0.15">
      <c r="A13" s="5">
        <f>税込納品書1!A13</f>
        <v>0</v>
      </c>
      <c r="B13" s="41">
        <f>税込納品書1!B13</f>
        <v>0</v>
      </c>
      <c r="C13" s="7" t="str">
        <f>税込納品書1!C13</f>
        <v/>
      </c>
      <c r="D13" s="6" t="str">
        <f>税込納品書1!D13</f>
        <v/>
      </c>
      <c r="E13" s="6" t="str">
        <f>税込納品書1!E13</f>
        <v/>
      </c>
      <c r="F13" s="29">
        <f>税込納品書1!F13</f>
        <v>0</v>
      </c>
      <c r="G13" s="8">
        <f>税込納品書1!G13</f>
        <v>0</v>
      </c>
    </row>
    <row r="14" spans="1:257" ht="26.45" customHeight="1" x14ac:dyDescent="0.15">
      <c r="A14" s="5">
        <f>税込納品書1!A14</f>
        <v>0</v>
      </c>
      <c r="B14" s="41">
        <f>税込納品書1!B14</f>
        <v>0</v>
      </c>
      <c r="C14" s="7" t="str">
        <f>税込納品書1!C14</f>
        <v/>
      </c>
      <c r="D14" s="6" t="str">
        <f>税込納品書1!D14</f>
        <v/>
      </c>
      <c r="E14" s="6" t="str">
        <f>税込納品書1!E14</f>
        <v/>
      </c>
      <c r="F14" s="29">
        <f>税込納品書1!F14</f>
        <v>0</v>
      </c>
      <c r="G14" s="8">
        <f>税込納品書1!G14</f>
        <v>0</v>
      </c>
    </row>
    <row r="15" spans="1:257" ht="26.45" customHeight="1" x14ac:dyDescent="0.15">
      <c r="A15" s="5">
        <f>税込納品書1!A15</f>
        <v>0</v>
      </c>
      <c r="B15" s="41">
        <f>税込納品書1!B15</f>
        <v>0</v>
      </c>
      <c r="C15" s="7" t="str">
        <f>税込納品書1!C15</f>
        <v/>
      </c>
      <c r="D15" s="6" t="str">
        <f>税込納品書1!D15</f>
        <v/>
      </c>
      <c r="E15" s="6" t="str">
        <f>税込納品書1!E15</f>
        <v/>
      </c>
      <c r="F15" s="29">
        <f>税込納品書1!F15</f>
        <v>0</v>
      </c>
      <c r="G15" s="8">
        <f>税込納品書1!G15</f>
        <v>0</v>
      </c>
    </row>
    <row r="16" spans="1:257" ht="26.45" customHeight="1" x14ac:dyDescent="0.15">
      <c r="A16" s="5">
        <f>税込納品書1!A16</f>
        <v>0</v>
      </c>
      <c r="B16" s="41">
        <f>税込納品書1!B16</f>
        <v>0</v>
      </c>
      <c r="C16" s="7" t="str">
        <f>税込納品書1!C16</f>
        <v/>
      </c>
      <c r="D16" s="6" t="str">
        <f>税込納品書1!D16</f>
        <v/>
      </c>
      <c r="E16" s="6" t="str">
        <f>税込納品書1!E16</f>
        <v/>
      </c>
      <c r="F16" s="29">
        <f>税込納品書1!F16</f>
        <v>0</v>
      </c>
      <c r="G16" s="8">
        <f>税込納品書1!G16</f>
        <v>0</v>
      </c>
    </row>
    <row r="17" spans="1:257" ht="26.45" customHeight="1" x14ac:dyDescent="0.15">
      <c r="A17" s="5">
        <f>税込納品書1!A17</f>
        <v>0</v>
      </c>
      <c r="B17" s="41">
        <f>税込納品書1!B17</f>
        <v>0</v>
      </c>
      <c r="C17" s="7" t="str">
        <f>税込納品書1!C17</f>
        <v/>
      </c>
      <c r="D17" s="6" t="str">
        <f>税込納品書1!D17</f>
        <v/>
      </c>
      <c r="E17" s="6" t="str">
        <f>税込納品書1!E17</f>
        <v/>
      </c>
      <c r="F17" s="29">
        <f>税込納品書1!F17</f>
        <v>0</v>
      </c>
      <c r="G17" s="8">
        <f>税込納品書1!G17</f>
        <v>0</v>
      </c>
    </row>
    <row r="18" spans="1:257" ht="26.45" customHeight="1" x14ac:dyDescent="0.15">
      <c r="A18" s="5">
        <f>税込納品書1!A18</f>
        <v>0</v>
      </c>
      <c r="B18" s="41">
        <f>税込納品書1!B18</f>
        <v>0</v>
      </c>
      <c r="C18" s="7" t="str">
        <f>税込納品書1!C18</f>
        <v/>
      </c>
      <c r="D18" s="6" t="str">
        <f>税込納品書1!D18</f>
        <v/>
      </c>
      <c r="E18" s="6" t="str">
        <f>税込納品書1!E18</f>
        <v/>
      </c>
      <c r="F18" s="29">
        <f>税込納品書1!F18</f>
        <v>0</v>
      </c>
      <c r="G18" s="8">
        <f>税込納品書1!G18</f>
        <v>0</v>
      </c>
    </row>
    <row r="19" spans="1:257" ht="26.45" customHeight="1" x14ac:dyDescent="0.15">
      <c r="A19" s="5">
        <f>税込納品書1!A19</f>
        <v>0</v>
      </c>
      <c r="B19" s="41">
        <f>税込納品書1!B19</f>
        <v>0</v>
      </c>
      <c r="C19" s="7" t="str">
        <f>税込納品書1!C19</f>
        <v/>
      </c>
      <c r="D19" s="6" t="str">
        <f>税込納品書1!D19</f>
        <v/>
      </c>
      <c r="E19" s="6" t="str">
        <f>税込納品書1!E19</f>
        <v/>
      </c>
      <c r="F19" s="29">
        <f>税込納品書1!F19</f>
        <v>0</v>
      </c>
      <c r="G19" s="8">
        <f>税込納品書1!G19</f>
        <v>0</v>
      </c>
    </row>
    <row r="20" spans="1:257" ht="26.45" customHeight="1" x14ac:dyDescent="0.15">
      <c r="A20" s="5">
        <f>税込納品書1!A20</f>
        <v>0</v>
      </c>
      <c r="B20" s="41">
        <f>税込納品書1!B20</f>
        <v>0</v>
      </c>
      <c r="C20" s="7" t="str">
        <f>税込納品書1!C20</f>
        <v/>
      </c>
      <c r="D20" s="6" t="str">
        <f>税込納品書1!D20</f>
        <v/>
      </c>
      <c r="E20" s="6" t="str">
        <f>税込納品書1!E20</f>
        <v/>
      </c>
      <c r="F20" s="29">
        <f>税込納品書1!F20</f>
        <v>0</v>
      </c>
      <c r="G20" s="8">
        <f>税込納品書1!G20</f>
        <v>0</v>
      </c>
    </row>
    <row r="21" spans="1:257" ht="26.45" customHeight="1" x14ac:dyDescent="0.15">
      <c r="A21" s="5">
        <f>税込納品書1!A21</f>
        <v>0</v>
      </c>
      <c r="B21" s="41">
        <f>税込納品書1!B21</f>
        <v>0</v>
      </c>
      <c r="C21" s="7" t="str">
        <f>税込納品書1!C21</f>
        <v/>
      </c>
      <c r="D21" s="6" t="str">
        <f>税込納品書1!D21</f>
        <v/>
      </c>
      <c r="E21" s="6" t="str">
        <f>税込納品書1!E21</f>
        <v/>
      </c>
      <c r="F21" s="29">
        <f>税込納品書1!F21</f>
        <v>0</v>
      </c>
      <c r="G21" s="8">
        <f>税込納品書1!G21</f>
        <v>0</v>
      </c>
    </row>
    <row r="22" spans="1:257" ht="26.45" customHeight="1" x14ac:dyDescent="0.15">
      <c r="A22" s="5">
        <f>税込納品書1!A22</f>
        <v>0</v>
      </c>
      <c r="B22" s="41">
        <f>税込納品書1!B22</f>
        <v>0</v>
      </c>
      <c r="C22" s="7" t="str">
        <f>税込納品書1!C22</f>
        <v/>
      </c>
      <c r="D22" s="6" t="str">
        <f>税込納品書1!D22</f>
        <v/>
      </c>
      <c r="E22" s="6" t="str">
        <f>税込納品書1!E22</f>
        <v/>
      </c>
      <c r="F22" s="29">
        <f>税込納品書1!F22</f>
        <v>0</v>
      </c>
      <c r="G22" s="8">
        <f>税込納品書1!G22</f>
        <v>0</v>
      </c>
    </row>
    <row r="23" spans="1:257" ht="26.45" customHeight="1" x14ac:dyDescent="0.15">
      <c r="A23" s="5">
        <f>税込納品書1!A23</f>
        <v>0</v>
      </c>
      <c r="B23" s="41">
        <f>税込納品書1!B23</f>
        <v>0</v>
      </c>
      <c r="C23" s="7" t="str">
        <f>税込納品書1!C23</f>
        <v/>
      </c>
      <c r="D23" s="6" t="str">
        <f>税込納品書1!D23</f>
        <v/>
      </c>
      <c r="E23" s="6" t="str">
        <f>税込納品書1!E23</f>
        <v/>
      </c>
      <c r="F23" s="29">
        <f>税込納品書1!F23</f>
        <v>0</v>
      </c>
      <c r="G23" s="8">
        <f>税込納品書1!G23</f>
        <v>0</v>
      </c>
    </row>
    <row r="24" spans="1:257" ht="26.45" customHeight="1" x14ac:dyDescent="0.15">
      <c r="A24" s="5">
        <f>税込納品書1!A24</f>
        <v>0</v>
      </c>
      <c r="B24" s="41">
        <f>税込納品書1!B24</f>
        <v>0</v>
      </c>
      <c r="C24" s="7" t="str">
        <f>税込納品書1!C24</f>
        <v/>
      </c>
      <c r="D24" s="6" t="str">
        <f>税込納品書1!D24</f>
        <v/>
      </c>
      <c r="E24" s="6" t="str">
        <f>税込納品書1!E24</f>
        <v/>
      </c>
      <c r="F24" s="29">
        <f>税込納品書1!F24</f>
        <v>0</v>
      </c>
      <c r="G24" s="8">
        <f>税込納品書1!G24</f>
        <v>0</v>
      </c>
    </row>
    <row r="25" spans="1:257" ht="26.45" customHeight="1" x14ac:dyDescent="0.15">
      <c r="A25" s="5">
        <f>税込納品書1!A25</f>
        <v>0</v>
      </c>
      <c r="B25" s="41">
        <f>税込納品書1!B25</f>
        <v>0</v>
      </c>
      <c r="C25" s="7" t="str">
        <f>税込納品書1!C25</f>
        <v/>
      </c>
      <c r="D25" s="6" t="str">
        <f>税込納品書1!D25</f>
        <v/>
      </c>
      <c r="E25" s="6" t="str">
        <f>税込納品書1!E25</f>
        <v/>
      </c>
      <c r="F25" s="29">
        <f>税込納品書1!F25</f>
        <v>0</v>
      </c>
      <c r="G25" s="8">
        <f>税込納品書1!G25</f>
        <v>0</v>
      </c>
    </row>
    <row r="26" spans="1:257" ht="26.45" customHeight="1" x14ac:dyDescent="0.15">
      <c r="A26" s="5">
        <f>税込納品書1!A26</f>
        <v>0</v>
      </c>
      <c r="B26" s="41">
        <f>税込納品書1!B26</f>
        <v>0</v>
      </c>
      <c r="C26" s="7" t="str">
        <f>税込納品書1!C26</f>
        <v/>
      </c>
      <c r="D26" s="6" t="str">
        <f>税込納品書1!D26</f>
        <v/>
      </c>
      <c r="E26" s="6" t="str">
        <f>税込納品書1!E26</f>
        <v/>
      </c>
      <c r="F26" s="29">
        <f>税込納品書1!F26</f>
        <v>0</v>
      </c>
      <c r="G26" s="8">
        <f>税込納品書1!G26</f>
        <v>0</v>
      </c>
    </row>
    <row r="27" spans="1:257" ht="26.45" customHeight="1" x14ac:dyDescent="0.15">
      <c r="A27" s="5">
        <f>税込納品書1!A27</f>
        <v>0</v>
      </c>
      <c r="B27" s="41">
        <f>税込納品書1!B27</f>
        <v>0</v>
      </c>
      <c r="C27" s="7" t="str">
        <f>税込納品書1!C27</f>
        <v/>
      </c>
      <c r="D27" s="6" t="str">
        <f>税込納品書1!D27</f>
        <v/>
      </c>
      <c r="E27" s="6" t="str">
        <f>税込納品書1!E27</f>
        <v/>
      </c>
      <c r="F27" s="29">
        <f>税込納品書1!F27</f>
        <v>0</v>
      </c>
      <c r="G27" s="8">
        <f>税込納品書1!G27</f>
        <v>0</v>
      </c>
    </row>
    <row r="28" spans="1:257" ht="26.45" customHeight="1" x14ac:dyDescent="0.15">
      <c r="A28" s="5">
        <f>税込納品書1!A28</f>
        <v>0</v>
      </c>
      <c r="B28" s="41">
        <f>税込納品書1!B28</f>
        <v>0</v>
      </c>
      <c r="C28" s="7" t="str">
        <f>税込納品書1!C28</f>
        <v/>
      </c>
      <c r="D28" s="6" t="str">
        <f>税込納品書1!D28</f>
        <v/>
      </c>
      <c r="E28" s="6" t="str">
        <f>税込納品書1!E28</f>
        <v/>
      </c>
      <c r="F28" s="29">
        <f>税込納品書1!F28</f>
        <v>0</v>
      </c>
      <c r="G28" s="8">
        <f>税込納品書1!G28</f>
        <v>0</v>
      </c>
    </row>
    <row r="29" spans="1:257" ht="26.45" customHeight="1" x14ac:dyDescent="0.15">
      <c r="A29" s="5">
        <f>税込納品書1!A29</f>
        <v>0</v>
      </c>
      <c r="B29" s="41">
        <f>税込納品書1!B29</f>
        <v>0</v>
      </c>
      <c r="C29" s="7" t="str">
        <f>税込納品書1!C29</f>
        <v/>
      </c>
      <c r="D29" s="6" t="str">
        <f>税込納品書1!D29</f>
        <v/>
      </c>
      <c r="E29" s="6" t="str">
        <f>税込納品書1!E29</f>
        <v/>
      </c>
      <c r="F29" s="29">
        <f>税込納品書1!F29</f>
        <v>0</v>
      </c>
      <c r="G29" s="8">
        <f>税込納品書1!G29</f>
        <v>0</v>
      </c>
    </row>
    <row r="30" spans="1:257" ht="26.45" customHeight="1" x14ac:dyDescent="0.15">
      <c r="A30" s="9"/>
      <c r="B30" s="10"/>
      <c r="C30" s="11"/>
      <c r="D30" s="12" t="s">
        <v>84</v>
      </c>
      <c r="E30" s="10">
        <f>SUM(E10:E29)</f>
        <v>3150</v>
      </c>
      <c r="F30" s="30"/>
      <c r="G30" s="13"/>
    </row>
    <row r="31" spans="1:257" customFormat="1" ht="20.2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spans="1:257" ht="20.25" customHeight="1" x14ac:dyDescent="0.15">
      <c r="A32" s="32" t="s">
        <v>89</v>
      </c>
    </row>
    <row r="33" spans="1:257" s="14" customFormat="1" ht="20.25" customHeight="1" x14ac:dyDescent="0.15">
      <c r="A33" s="32" t="s">
        <v>90</v>
      </c>
      <c r="B33" s="2"/>
      <c r="C33" s="2"/>
      <c r="D33" s="2"/>
      <c r="E33" s="1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spans="1:257" s="14" customFormat="1" ht="20.25" customHeight="1" x14ac:dyDescent="0.15">
      <c r="A34" s="32" t="s">
        <v>91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</sheetData>
  <sheetProtection sheet="1" objects="1" scenarios="1"/>
  <mergeCells count="7">
    <mergeCell ref="B1:E1"/>
    <mergeCell ref="A7:B7"/>
    <mergeCell ref="E7:G7"/>
    <mergeCell ref="E3:G3"/>
    <mergeCell ref="E4:G4"/>
    <mergeCell ref="E5:G5"/>
    <mergeCell ref="E6:G6"/>
  </mergeCells>
  <phoneticPr fontId="11"/>
  <dataValidations count="1">
    <dataValidation allowBlank="1" showInputMessage="1" showErrorMessage="1" sqref="A10:A30 B10:E29 G10:G29"/>
  </dataValidations>
  <pageMargins left="0.75" right="0.75" top="1" bottom="1" header="0.51180555555555596" footer="0.51180555555555596"/>
  <pageSetup paperSize="9" scale="9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34"/>
  <sheetViews>
    <sheetView showZeros="0" workbookViewId="0">
      <selection activeCell="A16" sqref="A16"/>
    </sheetView>
  </sheetViews>
  <sheetFormatPr defaultColWidth="8.75" defaultRowHeight="24" customHeight="1" x14ac:dyDescent="0.15"/>
  <cols>
    <col min="1" max="1" width="26.625" style="2" customWidth="1"/>
    <col min="2" max="2" width="7.875" style="2" customWidth="1"/>
    <col min="3" max="3" width="7.125" style="2" customWidth="1"/>
    <col min="4" max="4" width="11.125" style="2" customWidth="1"/>
    <col min="5" max="5" width="13.625" style="2" customWidth="1"/>
    <col min="6" max="6" width="9.125" style="2" customWidth="1"/>
    <col min="7" max="7" width="21.125" style="2" customWidth="1"/>
    <col min="8" max="16384" width="8.75" style="2"/>
  </cols>
  <sheetData>
    <row r="1" spans="1:7" ht="24" customHeight="1" x14ac:dyDescent="0.15">
      <c r="B1" s="42" t="s">
        <v>100</v>
      </c>
      <c r="C1" s="43"/>
      <c r="D1" s="43"/>
      <c r="E1" s="43"/>
      <c r="F1" s="31"/>
      <c r="G1" s="33" t="str">
        <f>税込納品書1!G1</f>
        <v>No.1</v>
      </c>
    </row>
    <row r="2" spans="1:7" ht="24" customHeight="1" x14ac:dyDescent="0.15">
      <c r="A2" s="3" t="s">
        <v>80</v>
      </c>
      <c r="E2" s="31"/>
      <c r="F2" s="31"/>
    </row>
    <row r="3" spans="1:7" ht="24" customHeight="1" x14ac:dyDescent="0.15">
      <c r="A3" s="3"/>
      <c r="E3" s="48" t="str">
        <f>業者登録!B1</f>
        <v>〒343-ｘｘｘｘ</v>
      </c>
      <c r="F3" s="48"/>
      <c r="G3" s="49"/>
    </row>
    <row r="4" spans="1:7" ht="24" customHeight="1" x14ac:dyDescent="0.15">
      <c r="A4" s="3"/>
      <c r="E4" s="48" t="str">
        <f>業者登録!B2</f>
        <v>埼玉県越谷市ｘｘｘｘｘｘｘ</v>
      </c>
      <c r="F4" s="48"/>
      <c r="G4" s="49"/>
    </row>
    <row r="5" spans="1:7" ht="24" customHeight="1" x14ac:dyDescent="0.15">
      <c r="A5" s="3"/>
      <c r="E5" s="48" t="str">
        <f>業者登録!B3</f>
        <v>ｘｘｘビル５F</v>
      </c>
      <c r="F5" s="48"/>
      <c r="G5" s="49"/>
    </row>
    <row r="6" spans="1:7" ht="24" customHeight="1" x14ac:dyDescent="0.15">
      <c r="A6" s="3"/>
      <c r="E6" s="48" t="str">
        <f>業者登録!B4</f>
        <v>株式会社　ｘｘｘｘｘｘｘｘｘ　</v>
      </c>
      <c r="F6" s="48"/>
      <c r="G6" s="49"/>
    </row>
    <row r="7" spans="1:7" ht="24" customHeight="1" x14ac:dyDescent="0.15">
      <c r="A7" s="50">
        <f>税込納品書1!A7</f>
        <v>44287</v>
      </c>
      <c r="B7" s="51"/>
      <c r="D7" s="15" t="s">
        <v>81</v>
      </c>
      <c r="E7" s="46" t="str">
        <f>業者登録!B5</f>
        <v>代表　ｘｘｘ　ｘｘｘ</v>
      </c>
      <c r="F7" s="46"/>
      <c r="G7" s="47"/>
    </row>
    <row r="8" spans="1:7" ht="9" customHeight="1" x14ac:dyDescent="0.15"/>
    <row r="9" spans="1:7" s="1" customFormat="1" ht="14.1" customHeight="1" x14ac:dyDescent="0.15">
      <c r="A9" s="4" t="s">
        <v>82</v>
      </c>
      <c r="B9" s="27" t="s">
        <v>85</v>
      </c>
      <c r="C9" s="27" t="s">
        <v>86</v>
      </c>
      <c r="D9" s="27" t="s">
        <v>96</v>
      </c>
      <c r="E9" s="27" t="s">
        <v>92</v>
      </c>
      <c r="F9" s="27" t="s">
        <v>88</v>
      </c>
      <c r="G9" s="28" t="s">
        <v>87</v>
      </c>
    </row>
    <row r="10" spans="1:7" ht="26.45" customHeight="1" x14ac:dyDescent="0.15">
      <c r="A10" s="5" t="str">
        <f>税込納品書1!A10</f>
        <v>食材名１</v>
      </c>
      <c r="B10" s="41">
        <f>税込納品書1!B10</f>
        <v>1</v>
      </c>
      <c r="C10" s="7" t="str">
        <f>税込納品書1!C10</f>
        <v>箱</v>
      </c>
      <c r="D10" s="6">
        <f>税込納品書1!D10</f>
        <v>3150</v>
      </c>
      <c r="E10" s="6">
        <f>税込納品書1!E10</f>
        <v>3150</v>
      </c>
      <c r="F10" s="29">
        <f>税込納品書1!F10</f>
        <v>0</v>
      </c>
      <c r="G10" s="8" t="str">
        <f>税込納品書1!G10</f>
        <v>sample</v>
      </c>
    </row>
    <row r="11" spans="1:7" ht="26.45" customHeight="1" x14ac:dyDescent="0.15">
      <c r="A11" s="5">
        <f>税込納品書1!A11</f>
        <v>0</v>
      </c>
      <c r="B11" s="41">
        <f>税込納品書1!B11</f>
        <v>0</v>
      </c>
      <c r="C11" s="7" t="str">
        <f>税込納品書1!C11</f>
        <v/>
      </c>
      <c r="D11" s="6" t="str">
        <f>税込納品書1!D11</f>
        <v/>
      </c>
      <c r="E11" s="6" t="str">
        <f>税込納品書1!E11</f>
        <v/>
      </c>
      <c r="F11" s="29">
        <f>税込納品書1!F11</f>
        <v>0</v>
      </c>
      <c r="G11" s="8">
        <f>税込納品書1!G11</f>
        <v>0</v>
      </c>
    </row>
    <row r="12" spans="1:7" ht="26.45" customHeight="1" x14ac:dyDescent="0.15">
      <c r="A12" s="5">
        <f>税込納品書1!A12</f>
        <v>0</v>
      </c>
      <c r="B12" s="41">
        <f>税込納品書1!B12</f>
        <v>0</v>
      </c>
      <c r="C12" s="7" t="str">
        <f>税込納品書1!C12</f>
        <v/>
      </c>
      <c r="D12" s="6" t="str">
        <f>税込納品書1!D12</f>
        <v/>
      </c>
      <c r="E12" s="6" t="str">
        <f>税込納品書1!E12</f>
        <v/>
      </c>
      <c r="F12" s="29">
        <f>税込納品書1!F12</f>
        <v>0</v>
      </c>
      <c r="G12" s="8">
        <f>税込納品書1!G12</f>
        <v>0</v>
      </c>
    </row>
    <row r="13" spans="1:7" ht="26.45" customHeight="1" x14ac:dyDescent="0.15">
      <c r="A13" s="5">
        <f>税込納品書1!A13</f>
        <v>0</v>
      </c>
      <c r="B13" s="41">
        <f>税込納品書1!B13</f>
        <v>0</v>
      </c>
      <c r="C13" s="7" t="str">
        <f>税込納品書1!C13</f>
        <v/>
      </c>
      <c r="D13" s="6" t="str">
        <f>税込納品書1!D13</f>
        <v/>
      </c>
      <c r="E13" s="6" t="str">
        <f>税込納品書1!E13</f>
        <v/>
      </c>
      <c r="F13" s="29">
        <f>税込納品書1!F13</f>
        <v>0</v>
      </c>
      <c r="G13" s="8">
        <f>税込納品書1!G13</f>
        <v>0</v>
      </c>
    </row>
    <row r="14" spans="1:7" ht="26.45" customHeight="1" x14ac:dyDescent="0.15">
      <c r="A14" s="5">
        <f>税込納品書1!A14</f>
        <v>0</v>
      </c>
      <c r="B14" s="41">
        <f>税込納品書1!B14</f>
        <v>0</v>
      </c>
      <c r="C14" s="7" t="str">
        <f>税込納品書1!C14</f>
        <v/>
      </c>
      <c r="D14" s="6" t="str">
        <f>税込納品書1!D14</f>
        <v/>
      </c>
      <c r="E14" s="6" t="str">
        <f>税込納品書1!E14</f>
        <v/>
      </c>
      <c r="F14" s="29">
        <f>税込納品書1!F14</f>
        <v>0</v>
      </c>
      <c r="G14" s="8">
        <f>税込納品書1!G14</f>
        <v>0</v>
      </c>
    </row>
    <row r="15" spans="1:7" ht="26.45" customHeight="1" x14ac:dyDescent="0.15">
      <c r="A15" s="5">
        <f>税込納品書1!A15</f>
        <v>0</v>
      </c>
      <c r="B15" s="41">
        <f>税込納品書1!B15</f>
        <v>0</v>
      </c>
      <c r="C15" s="7" t="str">
        <f>税込納品書1!C15</f>
        <v/>
      </c>
      <c r="D15" s="6" t="str">
        <f>税込納品書1!D15</f>
        <v/>
      </c>
      <c r="E15" s="6" t="str">
        <f>税込納品書1!E15</f>
        <v/>
      </c>
      <c r="F15" s="29">
        <f>税込納品書1!F15</f>
        <v>0</v>
      </c>
      <c r="G15" s="8">
        <f>税込納品書1!G15</f>
        <v>0</v>
      </c>
    </row>
    <row r="16" spans="1:7" ht="26.45" customHeight="1" x14ac:dyDescent="0.15">
      <c r="A16" s="5">
        <f>税込納品書1!A16</f>
        <v>0</v>
      </c>
      <c r="B16" s="41">
        <f>税込納品書1!B16</f>
        <v>0</v>
      </c>
      <c r="C16" s="7" t="str">
        <f>税込納品書1!C16</f>
        <v/>
      </c>
      <c r="D16" s="6" t="str">
        <f>税込納品書1!D16</f>
        <v/>
      </c>
      <c r="E16" s="6" t="str">
        <f>税込納品書1!E16</f>
        <v/>
      </c>
      <c r="F16" s="29">
        <f>税込納品書1!F16</f>
        <v>0</v>
      </c>
      <c r="G16" s="8">
        <f>税込納品書1!G16</f>
        <v>0</v>
      </c>
    </row>
    <row r="17" spans="1:7" ht="26.45" customHeight="1" x14ac:dyDescent="0.15">
      <c r="A17" s="5">
        <f>税込納品書1!A17</f>
        <v>0</v>
      </c>
      <c r="B17" s="41">
        <f>税込納品書1!B17</f>
        <v>0</v>
      </c>
      <c r="C17" s="7" t="str">
        <f>税込納品書1!C17</f>
        <v/>
      </c>
      <c r="D17" s="6" t="str">
        <f>税込納品書1!D17</f>
        <v/>
      </c>
      <c r="E17" s="6" t="str">
        <f>税込納品書1!E17</f>
        <v/>
      </c>
      <c r="F17" s="29">
        <f>税込納品書1!F17</f>
        <v>0</v>
      </c>
      <c r="G17" s="8">
        <f>税込納品書1!G17</f>
        <v>0</v>
      </c>
    </row>
    <row r="18" spans="1:7" ht="26.45" customHeight="1" x14ac:dyDescent="0.15">
      <c r="A18" s="5">
        <f>税込納品書1!A18</f>
        <v>0</v>
      </c>
      <c r="B18" s="41">
        <f>税込納品書1!B18</f>
        <v>0</v>
      </c>
      <c r="C18" s="7" t="str">
        <f>税込納品書1!C18</f>
        <v/>
      </c>
      <c r="D18" s="6" t="str">
        <f>税込納品書1!D18</f>
        <v/>
      </c>
      <c r="E18" s="6" t="str">
        <f>税込納品書1!E18</f>
        <v/>
      </c>
      <c r="F18" s="29">
        <f>税込納品書1!F18</f>
        <v>0</v>
      </c>
      <c r="G18" s="8">
        <f>税込納品書1!G18</f>
        <v>0</v>
      </c>
    </row>
    <row r="19" spans="1:7" ht="26.45" customHeight="1" x14ac:dyDescent="0.15">
      <c r="A19" s="5">
        <f>税込納品書1!A19</f>
        <v>0</v>
      </c>
      <c r="B19" s="41">
        <f>税込納品書1!B19</f>
        <v>0</v>
      </c>
      <c r="C19" s="7" t="str">
        <f>税込納品書1!C19</f>
        <v/>
      </c>
      <c r="D19" s="6" t="str">
        <f>税込納品書1!D19</f>
        <v/>
      </c>
      <c r="E19" s="6" t="str">
        <f>税込納品書1!E19</f>
        <v/>
      </c>
      <c r="F19" s="29">
        <f>税込納品書1!F19</f>
        <v>0</v>
      </c>
      <c r="G19" s="8">
        <f>税込納品書1!G19</f>
        <v>0</v>
      </c>
    </row>
    <row r="20" spans="1:7" ht="26.45" customHeight="1" x14ac:dyDescent="0.15">
      <c r="A20" s="5">
        <f>税込納品書1!A20</f>
        <v>0</v>
      </c>
      <c r="B20" s="41">
        <f>税込納品書1!B20</f>
        <v>0</v>
      </c>
      <c r="C20" s="7" t="str">
        <f>税込納品書1!C20</f>
        <v/>
      </c>
      <c r="D20" s="6" t="str">
        <f>税込納品書1!D20</f>
        <v/>
      </c>
      <c r="E20" s="6" t="str">
        <f>税込納品書1!E20</f>
        <v/>
      </c>
      <c r="F20" s="29">
        <f>税込納品書1!F20</f>
        <v>0</v>
      </c>
      <c r="G20" s="8">
        <f>税込納品書1!G20</f>
        <v>0</v>
      </c>
    </row>
    <row r="21" spans="1:7" ht="26.45" customHeight="1" x14ac:dyDescent="0.15">
      <c r="A21" s="5">
        <f>税込納品書1!A21</f>
        <v>0</v>
      </c>
      <c r="B21" s="41">
        <f>税込納品書1!B21</f>
        <v>0</v>
      </c>
      <c r="C21" s="7" t="str">
        <f>税込納品書1!C21</f>
        <v/>
      </c>
      <c r="D21" s="6" t="str">
        <f>税込納品書1!D21</f>
        <v/>
      </c>
      <c r="E21" s="6" t="str">
        <f>税込納品書1!E21</f>
        <v/>
      </c>
      <c r="F21" s="29">
        <f>税込納品書1!F21</f>
        <v>0</v>
      </c>
      <c r="G21" s="8">
        <f>税込納品書1!G21</f>
        <v>0</v>
      </c>
    </row>
    <row r="22" spans="1:7" ht="26.45" customHeight="1" x14ac:dyDescent="0.15">
      <c r="A22" s="5">
        <f>税込納品書1!A22</f>
        <v>0</v>
      </c>
      <c r="B22" s="41">
        <f>税込納品書1!B22</f>
        <v>0</v>
      </c>
      <c r="C22" s="7" t="str">
        <f>税込納品書1!C22</f>
        <v/>
      </c>
      <c r="D22" s="6" t="str">
        <f>税込納品書1!D22</f>
        <v/>
      </c>
      <c r="E22" s="6" t="str">
        <f>税込納品書1!E22</f>
        <v/>
      </c>
      <c r="F22" s="29">
        <f>税込納品書1!F22</f>
        <v>0</v>
      </c>
      <c r="G22" s="8">
        <f>税込納品書1!G22</f>
        <v>0</v>
      </c>
    </row>
    <row r="23" spans="1:7" ht="26.45" customHeight="1" x14ac:dyDescent="0.15">
      <c r="A23" s="5">
        <f>税込納品書1!A23</f>
        <v>0</v>
      </c>
      <c r="B23" s="41">
        <f>税込納品書1!B23</f>
        <v>0</v>
      </c>
      <c r="C23" s="7" t="str">
        <f>税込納品書1!C23</f>
        <v/>
      </c>
      <c r="D23" s="6" t="str">
        <f>税込納品書1!D23</f>
        <v/>
      </c>
      <c r="E23" s="6" t="str">
        <f>税込納品書1!E23</f>
        <v/>
      </c>
      <c r="F23" s="29">
        <f>税込納品書1!F23</f>
        <v>0</v>
      </c>
      <c r="G23" s="8">
        <f>税込納品書1!G23</f>
        <v>0</v>
      </c>
    </row>
    <row r="24" spans="1:7" ht="26.45" customHeight="1" x14ac:dyDescent="0.15">
      <c r="A24" s="5">
        <f>税込納品書1!A24</f>
        <v>0</v>
      </c>
      <c r="B24" s="41">
        <f>税込納品書1!B24</f>
        <v>0</v>
      </c>
      <c r="C24" s="7" t="str">
        <f>税込納品書1!C24</f>
        <v/>
      </c>
      <c r="D24" s="6" t="str">
        <f>税込納品書1!D24</f>
        <v/>
      </c>
      <c r="E24" s="6" t="str">
        <f>税込納品書1!E24</f>
        <v/>
      </c>
      <c r="F24" s="29">
        <f>税込納品書1!F24</f>
        <v>0</v>
      </c>
      <c r="G24" s="8">
        <f>税込納品書1!G24</f>
        <v>0</v>
      </c>
    </row>
    <row r="25" spans="1:7" ht="26.45" customHeight="1" x14ac:dyDescent="0.15">
      <c r="A25" s="5">
        <f>税込納品書1!A25</f>
        <v>0</v>
      </c>
      <c r="B25" s="41">
        <f>税込納品書1!B25</f>
        <v>0</v>
      </c>
      <c r="C25" s="7" t="str">
        <f>税込納品書1!C25</f>
        <v/>
      </c>
      <c r="D25" s="6" t="str">
        <f>税込納品書1!D25</f>
        <v/>
      </c>
      <c r="E25" s="6" t="str">
        <f>税込納品書1!E25</f>
        <v/>
      </c>
      <c r="F25" s="29">
        <f>税込納品書1!F25</f>
        <v>0</v>
      </c>
      <c r="G25" s="8">
        <f>税込納品書1!G25</f>
        <v>0</v>
      </c>
    </row>
    <row r="26" spans="1:7" ht="26.45" customHeight="1" x14ac:dyDescent="0.15">
      <c r="A26" s="5">
        <f>税込納品書1!A26</f>
        <v>0</v>
      </c>
      <c r="B26" s="41">
        <f>税込納品書1!B26</f>
        <v>0</v>
      </c>
      <c r="C26" s="7" t="str">
        <f>税込納品書1!C26</f>
        <v/>
      </c>
      <c r="D26" s="6" t="str">
        <f>税込納品書1!D26</f>
        <v/>
      </c>
      <c r="E26" s="6" t="str">
        <f>税込納品書1!E26</f>
        <v/>
      </c>
      <c r="F26" s="29">
        <f>税込納品書1!F26</f>
        <v>0</v>
      </c>
      <c r="G26" s="8">
        <f>税込納品書1!G26</f>
        <v>0</v>
      </c>
    </row>
    <row r="27" spans="1:7" ht="26.45" customHeight="1" x14ac:dyDescent="0.15">
      <c r="A27" s="5">
        <f>税込納品書1!A27</f>
        <v>0</v>
      </c>
      <c r="B27" s="41">
        <f>税込納品書1!B27</f>
        <v>0</v>
      </c>
      <c r="C27" s="7" t="str">
        <f>税込納品書1!C27</f>
        <v/>
      </c>
      <c r="D27" s="6" t="str">
        <f>税込納品書1!D27</f>
        <v/>
      </c>
      <c r="E27" s="6" t="str">
        <f>税込納品書1!E27</f>
        <v/>
      </c>
      <c r="F27" s="29">
        <f>税込納品書1!F27</f>
        <v>0</v>
      </c>
      <c r="G27" s="8">
        <f>税込納品書1!G27</f>
        <v>0</v>
      </c>
    </row>
    <row r="28" spans="1:7" ht="26.45" customHeight="1" x14ac:dyDescent="0.15">
      <c r="A28" s="5">
        <f>税込納品書1!A28</f>
        <v>0</v>
      </c>
      <c r="B28" s="41">
        <f>税込納品書1!B28</f>
        <v>0</v>
      </c>
      <c r="C28" s="7" t="str">
        <f>税込納品書1!C28</f>
        <v/>
      </c>
      <c r="D28" s="6" t="str">
        <f>税込納品書1!D28</f>
        <v/>
      </c>
      <c r="E28" s="6" t="str">
        <f>税込納品書1!E28</f>
        <v/>
      </c>
      <c r="F28" s="29">
        <f>税込納品書1!F28</f>
        <v>0</v>
      </c>
      <c r="G28" s="8">
        <f>税込納品書1!G28</f>
        <v>0</v>
      </c>
    </row>
    <row r="29" spans="1:7" ht="26.45" customHeight="1" x14ac:dyDescent="0.15">
      <c r="A29" s="5">
        <f>税込納品書1!A29</f>
        <v>0</v>
      </c>
      <c r="B29" s="41">
        <f>税込納品書1!B29</f>
        <v>0</v>
      </c>
      <c r="C29" s="7" t="str">
        <f>税込納品書1!C29</f>
        <v/>
      </c>
      <c r="D29" s="6" t="str">
        <f>税込納品書1!D29</f>
        <v/>
      </c>
      <c r="E29" s="6" t="str">
        <f>税込納品書1!E29</f>
        <v/>
      </c>
      <c r="F29" s="29">
        <f>税込納品書1!F29</f>
        <v>0</v>
      </c>
      <c r="G29" s="8">
        <f>税込納品書1!G29</f>
        <v>0</v>
      </c>
    </row>
    <row r="30" spans="1:7" ht="26.45" customHeight="1" x14ac:dyDescent="0.15">
      <c r="A30" s="9"/>
      <c r="B30" s="10"/>
      <c r="C30" s="11"/>
      <c r="D30" s="12" t="s">
        <v>84</v>
      </c>
      <c r="E30" s="10">
        <f>SUM(E10:E29)</f>
        <v>3150</v>
      </c>
      <c r="F30" s="30"/>
      <c r="G30" s="13"/>
    </row>
    <row r="31" spans="1:7" ht="20.25" customHeight="1" x14ac:dyDescent="0.15"/>
    <row r="32" spans="1:7" ht="20.25" customHeight="1" x14ac:dyDescent="0.15">
      <c r="A32" s="32" t="s">
        <v>89</v>
      </c>
    </row>
    <row r="33" spans="1:257" s="14" customFormat="1" ht="20.25" customHeight="1" x14ac:dyDescent="0.15">
      <c r="A33" s="32" t="s">
        <v>90</v>
      </c>
      <c r="B33" s="2"/>
      <c r="C33" s="2"/>
      <c r="D33" s="2"/>
      <c r="E33" s="1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spans="1:257" s="14" customFormat="1" ht="20.25" customHeight="1" x14ac:dyDescent="0.15">
      <c r="A34" s="32" t="s">
        <v>91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</sheetData>
  <sheetProtection sheet="1" objects="1" scenarios="1"/>
  <mergeCells count="7">
    <mergeCell ref="B1:E1"/>
    <mergeCell ref="A7:B7"/>
    <mergeCell ref="E7:G7"/>
    <mergeCell ref="E3:G3"/>
    <mergeCell ref="E4:G4"/>
    <mergeCell ref="E5:G5"/>
    <mergeCell ref="E6:G6"/>
  </mergeCells>
  <phoneticPr fontId="11"/>
  <dataValidations count="1">
    <dataValidation allowBlank="1" showInputMessage="1" showErrorMessage="1" sqref="A10:A30 B10:E29 G10:G29"/>
  </dataValidations>
  <pageMargins left="0.75" right="0.75" top="1" bottom="1" header="0.51180555555555596" footer="0.51180555555555596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食材登録</vt:lpstr>
      <vt:lpstr>業者登録</vt:lpstr>
      <vt:lpstr>税抜納品書1</vt:lpstr>
      <vt:lpstr>税抜納品書2</vt:lpstr>
      <vt:lpstr>税抜物品受領書</vt:lpstr>
      <vt:lpstr>税込納品書1</vt:lpstr>
      <vt:lpstr>税込納品書2</vt:lpstr>
      <vt:lpstr>税込物品受領書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karimero</dc:creator>
  <cp:lastModifiedBy>越谷市役所</cp:lastModifiedBy>
  <cp:lastPrinted>2023-10-05T08:21:02Z</cp:lastPrinted>
  <dcterms:created xsi:type="dcterms:W3CDTF">2012-05-30T08:09:00Z</dcterms:created>
  <dcterms:modified xsi:type="dcterms:W3CDTF">2023-10-20T01:00:13Z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