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dsv01\Shr_Data2\02230100庶務課\経営調整担当\様式\HP掲載用インボイス請求書\"/>
    </mc:Choice>
  </mc:AlternateContent>
  <bookViews>
    <workbookView xWindow="0" yWindow="0" windowWidth="23040" windowHeight="9312" tabRatio="744"/>
  </bookViews>
  <sheets>
    <sheet name="12-4返還請求書 _税抜単価(業者→病院)" sheetId="31" r:id="rId1"/>
  </sheets>
  <definedNames>
    <definedName name="_xlnm.Print_Area" localSheetId="0">'12-4返還請求書 _税抜単価(業者→病院)'!$A$1:$AP$55</definedName>
  </definedNames>
  <calcPr calcId="162913"/>
</workbook>
</file>

<file path=xl/calcChain.xml><?xml version="1.0" encoding="utf-8"?>
<calcChain xmlns="http://schemas.openxmlformats.org/spreadsheetml/2006/main">
  <c r="AS29" i="31" l="1"/>
  <c r="AS30" i="31"/>
  <c r="AS32" i="31"/>
  <c r="AS33" i="31"/>
  <c r="AS34" i="31"/>
  <c r="AS27" i="31"/>
  <c r="AT34" i="31" l="1"/>
  <c r="AR34" i="31"/>
  <c r="AB34" i="31"/>
  <c r="AT33" i="31"/>
  <c r="AR33" i="31"/>
  <c r="AB33" i="31"/>
  <c r="AT32" i="31"/>
  <c r="AR32" i="31"/>
  <c r="AB32" i="31"/>
  <c r="AT31" i="31"/>
  <c r="AR31" i="31"/>
  <c r="AB31" i="31"/>
  <c r="AS31" i="31" s="1"/>
  <c r="AR30" i="31"/>
  <c r="AB30" i="31"/>
  <c r="AT30" i="31" s="1"/>
  <c r="AR29" i="31"/>
  <c r="AB29" i="31"/>
  <c r="AT29" i="31" s="1"/>
  <c r="AT28" i="31"/>
  <c r="AR28" i="31"/>
  <c r="AB28" i="31"/>
  <c r="AS28" i="31" s="1"/>
  <c r="AT27" i="31"/>
  <c r="AB27" i="31"/>
  <c r="AR27" i="31" s="1"/>
  <c r="AR36" i="31" l="1"/>
  <c r="AS36" i="31"/>
  <c r="AT35" i="31"/>
  <c r="AB38" i="31" s="1"/>
  <c r="AT36" i="31"/>
  <c r="AS35" i="31"/>
  <c r="AB37" i="31" s="1"/>
  <c r="AR35" i="31"/>
  <c r="AB36" i="31" s="1"/>
  <c r="AS37" i="31" l="1"/>
  <c r="AI37" i="31"/>
  <c r="AW26" i="31"/>
  <c r="AI36" i="31"/>
  <c r="AS38" i="31"/>
  <c r="AU39" i="31" l="1"/>
  <c r="BG28" i="31"/>
  <c r="AF23" i="31" s="1"/>
  <c r="BE28" i="31"/>
  <c r="AB23" i="31" s="1"/>
  <c r="BC28" i="31"/>
  <c r="X23" i="31" s="1"/>
  <c r="BA28" i="31"/>
  <c r="T23" i="31" s="1"/>
  <c r="AY28" i="31"/>
  <c r="P23" i="31" s="1"/>
  <c r="BH28" i="31"/>
  <c r="AH23" i="31" s="1"/>
  <c r="BF28" i="31"/>
  <c r="AD23" i="31" s="1"/>
  <c r="BD28" i="31"/>
  <c r="Z23" i="31" s="1"/>
  <c r="BB28" i="31"/>
  <c r="V23" i="31" s="1"/>
  <c r="AZ28" i="31"/>
  <c r="R23" i="31" s="1"/>
  <c r="AX28" i="31"/>
  <c r="N23" i="31" s="1"/>
</calcChain>
</file>

<file path=xl/sharedStrings.xml><?xml version="1.0" encoding="utf-8"?>
<sst xmlns="http://schemas.openxmlformats.org/spreadsheetml/2006/main" count="98" uniqueCount="87">
  <si>
    <t>下記の金額を請求します。</t>
    <rPh sb="0" eb="2">
      <t>カキ</t>
    </rPh>
    <rPh sb="3" eb="5">
      <t>キンガク</t>
    </rPh>
    <rPh sb="6" eb="8">
      <t>セイキュウ</t>
    </rPh>
    <phoneticPr fontId="2"/>
  </si>
  <si>
    <t>（団体名）</t>
    <rPh sb="1" eb="3">
      <t>ダンタイ</t>
    </rPh>
    <rPh sb="3" eb="4">
      <t>メイ</t>
    </rPh>
    <phoneticPr fontId="2"/>
  </si>
  <si>
    <t>（職名・氏名）</t>
    <rPh sb="1" eb="3">
      <t>ショクメイ</t>
    </rPh>
    <rPh sb="4" eb="6">
      <t>シメイ</t>
    </rPh>
    <phoneticPr fontId="2"/>
  </si>
  <si>
    <t>（訂正できません）</t>
    <rPh sb="1" eb="3">
      <t>テイセイ</t>
    </rPh>
    <phoneticPr fontId="2"/>
  </si>
  <si>
    <t>円</t>
    <rPh sb="0" eb="1">
      <t>エン</t>
    </rPh>
    <phoneticPr fontId="2"/>
  </si>
  <si>
    <t>十</t>
    <rPh sb="0" eb="1">
      <t>ジュウ</t>
    </rPh>
    <phoneticPr fontId="2"/>
  </si>
  <si>
    <t>百</t>
    <rPh sb="0" eb="1">
      <t>ヒャク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</si>
  <si>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</si>
  <si>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</si>
  <si>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十万</t>
    <rPh sb="0" eb="2">
      <t>ジュウマン</t>
    </rPh>
    <phoneticPr fontId="2"/>
  </si>
  <si>
    <t>百万</t>
    <rPh sb="0" eb="2">
      <t>ヒャクマン</t>
    </rPh>
    <phoneticPr fontId="2"/>
  </si>
  <si>
    <t>千万</t>
    <rPh sb="0" eb="2">
      <t>センマン</t>
    </rPh>
    <phoneticPr fontId="2"/>
  </si>
  <si>
    <t>億</t>
    <rPh sb="0" eb="1">
      <t>オク</t>
    </rPh>
    <phoneticPr fontId="2"/>
  </si>
  <si>
    <t>越　谷　市　長　　宛</t>
    <rPh sb="0" eb="1">
      <t>コシ</t>
    </rPh>
    <rPh sb="2" eb="3">
      <t>タニ</t>
    </rPh>
    <rPh sb="4" eb="5">
      <t>シ</t>
    </rPh>
    <rPh sb="6" eb="7">
      <t>チョウ</t>
    </rPh>
    <rPh sb="9" eb="10">
      <t>アテ</t>
    </rPh>
    <phoneticPr fontId="2"/>
  </si>
  <si>
    <t>請　求　内　容</t>
    <rPh sb="0" eb="1">
      <t>ショウ</t>
    </rPh>
    <rPh sb="2" eb="3">
      <t>モトム</t>
    </rPh>
    <rPh sb="4" eb="5">
      <t>ウチ</t>
    </rPh>
    <rPh sb="6" eb="7">
      <t>カタチ</t>
    </rPh>
    <phoneticPr fontId="2"/>
  </si>
  <si>
    <t>主管課名</t>
    <rPh sb="0" eb="2">
      <t>シュカン</t>
    </rPh>
    <rPh sb="2" eb="3">
      <t>カ</t>
    </rPh>
    <rPh sb="3" eb="4">
      <t>メイ</t>
    </rPh>
    <phoneticPr fontId="2"/>
  </si>
  <si>
    <t>主管課受理日</t>
    <rPh sb="0" eb="2">
      <t>シュカン</t>
    </rPh>
    <rPh sb="2" eb="3">
      <t>カ</t>
    </rPh>
    <rPh sb="3" eb="5">
      <t>ジュリ</t>
    </rPh>
    <rPh sb="5" eb="6">
      <t>ビ</t>
    </rPh>
    <phoneticPr fontId="2"/>
  </si>
  <si>
    <t>備　考</t>
    <rPh sb="0" eb="1">
      <t>ソナエ</t>
    </rPh>
    <rPh sb="2" eb="3">
      <t>コウ</t>
    </rPh>
    <phoneticPr fontId="2"/>
  </si>
  <si>
    <t>年　　　月　　　日</t>
    <rPh sb="0" eb="1">
      <t>トシ</t>
    </rPh>
    <rPh sb="4" eb="5">
      <t>ツキ</t>
    </rPh>
    <rPh sb="8" eb="9">
      <t>ヒ</t>
    </rPh>
    <phoneticPr fontId="2"/>
  </si>
  <si>
    <t>②請求日は必ず記入してください。</t>
  </si>
  <si>
    <t>電話番号</t>
    <rPh sb="0" eb="2">
      <t>デンワ</t>
    </rPh>
    <rPh sb="2" eb="4">
      <t>バンゴウ</t>
    </rPh>
    <phoneticPr fontId="2"/>
  </si>
  <si>
    <t>請 求 金 額</t>
    <rPh sb="0" eb="1">
      <t>ショウ</t>
    </rPh>
    <rPh sb="2" eb="3">
      <t>モトム</t>
    </rPh>
    <rPh sb="4" eb="5">
      <t>カネ</t>
    </rPh>
    <rPh sb="6" eb="7">
      <t>ガク</t>
    </rPh>
    <phoneticPr fontId="2"/>
  </si>
  <si>
    <t>職名・代表者</t>
    <rPh sb="0" eb="2">
      <t>ショクメイ</t>
    </rPh>
    <rPh sb="3" eb="6">
      <t>ダイヒョウシャ</t>
    </rPh>
    <phoneticPr fontId="2"/>
  </si>
  <si>
    <t>請求日　　　　　  　年　　　　　月　　　　日</t>
    <rPh sb="0" eb="2">
      <t>セイキュウ</t>
    </rPh>
    <rPh sb="2" eb="3">
      <t>ビ</t>
    </rPh>
    <rPh sb="11" eb="12">
      <t>ネン</t>
    </rPh>
    <rPh sb="17" eb="18">
      <t>ツキ</t>
    </rPh>
    <rPh sb="22" eb="23">
      <t>ヒ</t>
    </rPh>
    <phoneticPr fontId="2"/>
  </si>
  <si>
    <t>品　　名   ・   件　　名</t>
    <rPh sb="0" eb="1">
      <t>シナ</t>
    </rPh>
    <rPh sb="3" eb="4">
      <t>メイ</t>
    </rPh>
    <rPh sb="11" eb="12">
      <t>ケン</t>
    </rPh>
    <rPh sb="14" eb="15">
      <t>メイ</t>
    </rPh>
    <phoneticPr fontId="2"/>
  </si>
  <si>
    <t>本 　店
支　 店
出張所</t>
    <rPh sb="0" eb="1">
      <t>ホン</t>
    </rPh>
    <rPh sb="3" eb="4">
      <t>ミセ</t>
    </rPh>
    <rPh sb="5" eb="6">
      <t>シ</t>
    </rPh>
    <rPh sb="8" eb="9">
      <t>ミセ</t>
    </rPh>
    <rPh sb="10" eb="12">
      <t>シュッチョウ</t>
    </rPh>
    <rPh sb="12" eb="13">
      <t>ジョ</t>
    </rPh>
    <phoneticPr fontId="2"/>
  </si>
  <si>
    <t>越谷市立病院
債権者登録番号</t>
    <rPh sb="0" eb="4">
      <t>コシガヤシリツ</t>
    </rPh>
    <rPh sb="4" eb="6">
      <t>ビョウイン</t>
    </rPh>
    <rPh sb="7" eb="10">
      <t>サイケンシャ</t>
    </rPh>
    <rPh sb="10" eb="12">
      <t>トウロク</t>
    </rPh>
    <rPh sb="12" eb="14">
      <t>バンゴウ</t>
    </rPh>
    <phoneticPr fontId="2"/>
  </si>
  <si>
    <t>消費税</t>
    <rPh sb="0" eb="3">
      <t>ショウヒゼイ</t>
    </rPh>
    <phoneticPr fontId="2"/>
  </si>
  <si>
    <t>桁数</t>
    <rPh sb="0" eb="2">
      <t>ケタスウ</t>
    </rPh>
    <phoneticPr fontId="2"/>
  </si>
  <si>
    <t>請求金額</t>
    <rPh sb="0" eb="2">
      <t>セイキュウ</t>
    </rPh>
    <rPh sb="2" eb="4">
      <t>キンガク</t>
    </rPh>
    <phoneticPr fontId="2"/>
  </si>
  <si>
    <t>納品月日</t>
    <rPh sb="0" eb="1">
      <t>オサメ</t>
    </rPh>
    <rPh sb="1" eb="2">
      <t>シナ</t>
    </rPh>
    <rPh sb="2" eb="3">
      <t>ツキ</t>
    </rPh>
    <rPh sb="3" eb="4">
      <t>ヒ</t>
    </rPh>
    <phoneticPr fontId="2"/>
  </si>
  <si>
    <t>位</t>
    <rPh sb="0" eb="1">
      <t>クライ</t>
    </rPh>
    <phoneticPr fontId="2"/>
  </si>
  <si>
    <t>請求金額10桁</t>
    <rPh sb="0" eb="2">
      <t>セイキュウ</t>
    </rPh>
    <rPh sb="2" eb="4">
      <t>キンガク</t>
    </rPh>
    <rPh sb="6" eb="7">
      <t>ケタ</t>
    </rPh>
    <phoneticPr fontId="2"/>
  </si>
  <si>
    <t>口座カナ名義</t>
    <rPh sb="0" eb="1">
      <t>クチ</t>
    </rPh>
    <rPh sb="1" eb="2">
      <t>ザ</t>
    </rPh>
    <rPh sb="4" eb="5">
      <t>ナ</t>
    </rPh>
    <rPh sb="5" eb="6">
      <t>ギ</t>
    </rPh>
    <phoneticPr fontId="2"/>
  </si>
  <si>
    <t>(振込先)</t>
    <rPh sb="1" eb="2">
      <t>オサム</t>
    </rPh>
    <rPh sb="2" eb="3">
      <t>コミ</t>
    </rPh>
    <rPh sb="3" eb="4">
      <t>サキ</t>
    </rPh>
    <phoneticPr fontId="2"/>
  </si>
  <si>
    <t>上記の金額を受領しました。</t>
    <rPh sb="0" eb="2">
      <t>ジョウキ</t>
    </rPh>
    <rPh sb="3" eb="5">
      <t>キンガク</t>
    </rPh>
    <rPh sb="6" eb="8">
      <t>ジュリョウ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</si>
  <si>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</si>
  <si>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越谷市病院事業　企業出納員　宛</t>
    <rPh sb="0" eb="3">
      <t>コシガヤシ</t>
    </rPh>
    <rPh sb="3" eb="5">
      <t>ビョウイン</t>
    </rPh>
    <rPh sb="5" eb="7">
      <t>ジギョウ</t>
    </rPh>
    <rPh sb="8" eb="10">
      <t>キギョウ</t>
    </rPh>
    <rPh sb="10" eb="12">
      <t>スイトウ</t>
    </rPh>
    <rPh sb="12" eb="13">
      <t>イン</t>
    </rPh>
    <rPh sb="14" eb="15">
      <t>アテ</t>
    </rPh>
    <phoneticPr fontId="2"/>
  </si>
  <si>
    <t>法人名（団体名）</t>
    <rPh sb="0" eb="2">
      <t>ホウジン</t>
    </rPh>
    <rPh sb="2" eb="3">
      <t>メイ</t>
    </rPh>
    <rPh sb="4" eb="6">
      <t>ダンタイ</t>
    </rPh>
    <rPh sb="6" eb="7">
      <t>メイ</t>
    </rPh>
    <phoneticPr fontId="2"/>
  </si>
  <si>
    <t>氏名（代表者名）</t>
    <rPh sb="0" eb="2">
      <t>シメイ</t>
    </rPh>
    <rPh sb="3" eb="6">
      <t>ダイヒョウシャ</t>
    </rPh>
    <rPh sb="6" eb="7">
      <t>メイ</t>
    </rPh>
    <phoneticPr fontId="2"/>
  </si>
  <si>
    <t>銀行
金庫
農協</t>
    <rPh sb="0" eb="1">
      <t>ギン</t>
    </rPh>
    <rPh sb="1" eb="2">
      <t>ギョウ</t>
    </rPh>
    <rPh sb="3" eb="4">
      <t>キン</t>
    </rPh>
    <rPh sb="4" eb="5">
      <t>コ</t>
    </rPh>
    <rPh sb="6" eb="7">
      <t>ノウ</t>
    </rPh>
    <rPh sb="7" eb="8">
      <t>キョウ</t>
    </rPh>
    <phoneticPr fontId="2"/>
  </si>
  <si>
    <t>印　紙</t>
    <rPh sb="0" eb="1">
      <t>イン</t>
    </rPh>
    <rPh sb="2" eb="3">
      <t>カミ</t>
    </rPh>
    <phoneticPr fontId="2"/>
  </si>
  <si>
    <r>
      <t>①請求金額は算用数字を用い、金額の頭部に￥を付けてください。　</t>
    </r>
    <r>
      <rPr>
        <b/>
        <u/>
        <sz val="10"/>
        <rFont val="ＭＳ Ｐゴシック"/>
        <family val="3"/>
        <charset val="128"/>
      </rPr>
      <t/>
    </r>
    <rPh sb="1" eb="3">
      <t>セイキュウ</t>
    </rPh>
    <rPh sb="3" eb="5">
      <t>キンガク</t>
    </rPh>
    <rPh sb="6" eb="8">
      <t>サンヨウ</t>
    </rPh>
    <rPh sb="8" eb="10">
      <t>スウジ</t>
    </rPh>
    <rPh sb="11" eb="12">
      <t>モチ</t>
    </rPh>
    <rPh sb="14" eb="16">
      <t>キンガク</t>
    </rPh>
    <rPh sb="17" eb="19">
      <t>トウブ</t>
    </rPh>
    <rPh sb="22" eb="23">
      <t>ツ</t>
    </rPh>
    <phoneticPr fontId="2"/>
  </si>
  <si>
    <t>越谷市立病院</t>
    <rPh sb="0" eb="2">
      <t>コシガヤ</t>
    </rPh>
    <rPh sb="2" eb="4">
      <t>シリツ</t>
    </rPh>
    <rPh sb="4" eb="6">
      <t>ビョウイン</t>
    </rPh>
    <phoneticPr fontId="2"/>
  </si>
  <si>
    <t>「非(不)課税」</t>
    <rPh sb="1" eb="2">
      <t>ヒ</t>
    </rPh>
    <rPh sb="3" eb="4">
      <t>フ</t>
    </rPh>
    <rPh sb="5" eb="7">
      <t>カゼイ</t>
    </rPh>
    <phoneticPr fontId="2"/>
  </si>
  <si>
    <t>※記入上の注意（太枠内を正確に記入してください）</t>
    <rPh sb="1" eb="3">
      <t>キニュウ</t>
    </rPh>
    <rPh sb="3" eb="4">
      <t>ジョウ</t>
    </rPh>
    <rPh sb="5" eb="7">
      <t>チュウイ</t>
    </rPh>
    <rPh sb="8" eb="9">
      <t>フト</t>
    </rPh>
    <rPh sb="9" eb="11">
      <t>ワクナイ</t>
    </rPh>
    <rPh sb="12" eb="14">
      <t>セイカク</t>
    </rPh>
    <rPh sb="15" eb="17">
      <t>キニュウ</t>
    </rPh>
    <phoneticPr fontId="2"/>
  </si>
  <si>
    <t>住　　所</t>
    <rPh sb="0" eb="1">
      <t>ジュウ</t>
    </rPh>
    <rPh sb="3" eb="4">
      <t>トコロ</t>
    </rPh>
    <phoneticPr fontId="2"/>
  </si>
  <si>
    <t>法 人 名</t>
    <rPh sb="0" eb="1">
      <t>ホウ</t>
    </rPh>
    <rPh sb="2" eb="3">
      <t>ヒト</t>
    </rPh>
    <rPh sb="4" eb="5">
      <t>メイ</t>
    </rPh>
    <phoneticPr fontId="2"/>
  </si>
  <si>
    <t>氏　　名</t>
    <rPh sb="0" eb="1">
      <t>シ</t>
    </rPh>
    <rPh sb="3" eb="4">
      <t>メイ</t>
    </rPh>
    <phoneticPr fontId="2"/>
  </si>
  <si>
    <t>印</t>
    <rPh sb="0" eb="1">
      <t>イン</t>
    </rPh>
    <phoneticPr fontId="2"/>
  </si>
  <si>
    <t>（　　　　　　　　－　　　　　　　　－　　　　　　　　）</t>
    <phoneticPr fontId="2"/>
  </si>
  <si>
    <t>数　　量</t>
    <rPh sb="0" eb="1">
      <t>カズ</t>
    </rPh>
    <rPh sb="3" eb="4">
      <t>リョウ</t>
    </rPh>
    <phoneticPr fontId="2"/>
  </si>
  <si>
    <t>月　日</t>
    <rPh sb="0" eb="1">
      <t>ツキ</t>
    </rPh>
    <rPh sb="2" eb="3">
      <t>ヒ</t>
    </rPh>
    <phoneticPr fontId="2"/>
  </si>
  <si>
    <t>履行（納品）場所</t>
    <rPh sb="0" eb="2">
      <t>リコウ</t>
    </rPh>
    <rPh sb="3" eb="5">
      <t>ノウヒン</t>
    </rPh>
    <rPh sb="6" eb="8">
      <t>バショ</t>
    </rPh>
    <phoneticPr fontId="2"/>
  </si>
  <si>
    <t>※債権者登録をしていない方は、受取方法の１・２のいずれかに○をつけ、必要事項を記入してください。</t>
    <rPh sb="15" eb="17">
      <t>ウケトリ</t>
    </rPh>
    <rPh sb="17" eb="19">
      <t>ホウホウ</t>
    </rPh>
    <rPh sb="34" eb="36">
      <t>ヒツヨウ</t>
    </rPh>
    <rPh sb="36" eb="38">
      <t>ジコウ</t>
    </rPh>
    <rPh sb="39" eb="41">
      <t>キニュウ</t>
    </rPh>
    <phoneticPr fontId="2"/>
  </si>
  <si>
    <t>1 普通　2 当座　3 （　　　　　)
No.</t>
    <rPh sb="2" eb="4">
      <t>フツウ</t>
    </rPh>
    <rPh sb="7" eb="9">
      <t>トウザ</t>
    </rPh>
    <phoneticPr fontId="2"/>
  </si>
  <si>
    <t>受任者(委任する場合のみ記入してください)</t>
    <rPh sb="0" eb="2">
      <t>ジュニン</t>
    </rPh>
    <rPh sb="2" eb="3">
      <t>シャ</t>
    </rPh>
    <rPh sb="4" eb="6">
      <t>イニン</t>
    </rPh>
    <rPh sb="8" eb="10">
      <t>バアイ</t>
    </rPh>
    <rPh sb="12" eb="14">
      <t>キニュウ</t>
    </rPh>
    <phoneticPr fontId="2"/>
  </si>
  <si>
    <t>住　　　 所</t>
    <rPh sb="0" eb="1">
      <t>ジュウ</t>
    </rPh>
    <rPh sb="5" eb="6">
      <t>ショ</t>
    </rPh>
    <phoneticPr fontId="2"/>
  </si>
  <si>
    <t>氏 名(名称)</t>
    <rPh sb="0" eb="1">
      <t>シ</t>
    </rPh>
    <rPh sb="2" eb="3">
      <t>ナ</t>
    </rPh>
    <rPh sb="4" eb="5">
      <t>ナ</t>
    </rPh>
    <rPh sb="5" eb="6">
      <t>ショウ</t>
    </rPh>
    <phoneticPr fontId="2"/>
  </si>
  <si>
    <t>〒</t>
    <phoneticPr fontId="2"/>
  </si>
  <si>
    <t>【　１　口座振込　】</t>
    <phoneticPr fontId="2"/>
  </si>
  <si>
    <t>【　２　現金受領　】</t>
    <phoneticPr fontId="2"/>
  </si>
  <si>
    <t>この請求の代金の受領については、下記（の者）に指定（委任）します。</t>
    <phoneticPr fontId="2"/>
  </si>
  <si>
    <t>【作成の手順】
1.請求日は、和暦・西暦どちらでもかまいません。
2.住所、法人名、氏名、電話番号を入力してください。
3.債権者登録番号は、半角数値で入力してください。
4.請求内容
　①品名・件名は、随時入力してください。
　②数量、単価、金額、物品の納品月日を入力してください。
　③消費税は、10%なら”外課税”、8%なら”外軽減”、非課税なら”非課税”、不課税なら”不課税”、8％経過措置なら”外経過”を入力してください。
　④消費税率別の請求金額は自動計算されます。
　⑤請求金額は自動計算されます。</t>
    <phoneticPr fontId="2"/>
  </si>
  <si>
    <t>※代金の受領を委任する場合は、上記氏名欄に押印が必要です。</t>
    <rPh sb="1" eb="3">
      <t>ダイキン</t>
    </rPh>
    <rPh sb="4" eb="6">
      <t>ジュリョウ</t>
    </rPh>
    <rPh sb="7" eb="9">
      <t>イニン</t>
    </rPh>
    <rPh sb="11" eb="13">
      <t>バアイ</t>
    </rPh>
    <rPh sb="15" eb="17">
      <t>ジョウキ</t>
    </rPh>
    <rPh sb="17" eb="19">
      <t>シメイ</t>
    </rPh>
    <rPh sb="19" eb="20">
      <t>ラン</t>
    </rPh>
    <rPh sb="21" eb="23">
      <t>オウイン</t>
    </rPh>
    <rPh sb="24" eb="26">
      <t>ヒツヨウ</t>
    </rPh>
    <phoneticPr fontId="2"/>
  </si>
  <si>
    <t>支　払　日</t>
    <rPh sb="0" eb="1">
      <t>シ</t>
    </rPh>
    <rPh sb="2" eb="3">
      <t>フツ</t>
    </rPh>
    <rPh sb="4" eb="5">
      <t>ニチ</t>
    </rPh>
    <phoneticPr fontId="2"/>
  </si>
  <si>
    <t>　　 月　　 日</t>
    <rPh sb="3" eb="4">
      <t>ツキ</t>
    </rPh>
    <rPh sb="7" eb="8">
      <t>ニチ</t>
    </rPh>
    <phoneticPr fontId="2"/>
  </si>
  <si>
    <t>　　月　　 日</t>
    <rPh sb="2" eb="3">
      <t>ツキ</t>
    </rPh>
    <rPh sb="6" eb="7">
      <t>ニチ</t>
    </rPh>
    <phoneticPr fontId="2"/>
  </si>
  <si>
    <t>検　収　日</t>
    <rPh sb="0" eb="1">
      <t>ケン</t>
    </rPh>
    <rPh sb="2" eb="3">
      <t>オサム</t>
    </rPh>
    <rPh sb="4" eb="5">
      <t>ニチ</t>
    </rPh>
    <phoneticPr fontId="2"/>
  </si>
  <si>
    <t>担　当　者</t>
    <rPh sb="0" eb="1">
      <t>タン</t>
    </rPh>
    <rPh sb="2" eb="3">
      <t>トウ</t>
    </rPh>
    <rPh sb="4" eb="5">
      <t>モノ</t>
    </rPh>
    <phoneticPr fontId="2"/>
  </si>
  <si>
    <t>※債権者登録済みの方は、債権者登録番号を記入してください。
　振込先口座の記入は不要です。</t>
    <rPh sb="40" eb="42">
      <t>フヨウ</t>
    </rPh>
    <phoneticPr fontId="2"/>
  </si>
  <si>
    <t>T</t>
    <phoneticPr fontId="2"/>
  </si>
  <si>
    <t>（適格請求書発行業者登録番号）</t>
    <rPh sb="1" eb="6">
      <t>テキカクセイキュウショ</t>
    </rPh>
    <rPh sb="6" eb="10">
      <t>ハッコウギョウシャ</t>
    </rPh>
    <rPh sb="10" eb="14">
      <t>トウロクバンゴウ</t>
    </rPh>
    <phoneticPr fontId="2"/>
  </si>
  <si>
    <t>10％対象計</t>
    <rPh sb="3" eb="5">
      <t>タイショウ</t>
    </rPh>
    <rPh sb="5" eb="6">
      <t>ケイ</t>
    </rPh>
    <phoneticPr fontId="2"/>
  </si>
  <si>
    <t>8％対象計</t>
    <rPh sb="2" eb="4">
      <t>タイショウ</t>
    </rPh>
    <rPh sb="4" eb="5">
      <t>ケイ</t>
    </rPh>
    <phoneticPr fontId="2"/>
  </si>
  <si>
    <t>非(不)課税対象計</t>
    <rPh sb="0" eb="1">
      <t>ヒ</t>
    </rPh>
    <rPh sb="2" eb="3">
      <t>フ</t>
    </rPh>
    <rPh sb="4" eb="6">
      <t>カゼイ</t>
    </rPh>
    <rPh sb="6" eb="8">
      <t>タイショウ</t>
    </rPh>
    <rPh sb="8" eb="9">
      <t>ケイ</t>
    </rPh>
    <phoneticPr fontId="2"/>
  </si>
  <si>
    <t xml:space="preserve"> 単価(円)</t>
    <rPh sb="1" eb="2">
      <t>タン</t>
    </rPh>
    <rPh sb="2" eb="3">
      <t>アタイ</t>
    </rPh>
    <rPh sb="4" eb="5">
      <t>エン</t>
    </rPh>
    <phoneticPr fontId="2"/>
  </si>
  <si>
    <t>消費税区分</t>
    <rPh sb="0" eb="5">
      <t>ショウヒゼイクブン</t>
    </rPh>
    <phoneticPr fontId="2"/>
  </si>
  <si>
    <t>税抜額計(円)</t>
    <rPh sb="3" eb="4">
      <t>ケイ</t>
    </rPh>
    <phoneticPr fontId="2"/>
  </si>
  <si>
    <t>消費税額計(円)</t>
    <rPh sb="0" eb="3">
      <t>ショウヒゼイ</t>
    </rPh>
    <rPh sb="4" eb="5">
      <t>ケイ</t>
    </rPh>
    <phoneticPr fontId="2"/>
  </si>
  <si>
    <r>
      <t>　</t>
    </r>
    <r>
      <rPr>
        <sz val="12"/>
        <rFont val="BIZ UDPゴシック"/>
        <family val="3"/>
        <charset val="128"/>
      </rPr>
      <t xml:space="preserve">受取方法　　   </t>
    </r>
    <phoneticPr fontId="2"/>
  </si>
  <si>
    <t>税抜額(円)</t>
    <rPh sb="4" eb="5">
      <t>エン</t>
    </rPh>
    <phoneticPr fontId="2"/>
  </si>
  <si>
    <t>「１０％」</t>
    <phoneticPr fontId="2"/>
  </si>
  <si>
    <t>「８％」</t>
    <rPh sb="1" eb="2">
      <t>ゼイリツ</t>
    </rPh>
    <phoneticPr fontId="2"/>
  </si>
  <si>
    <t>※消費税の欄には、次のいずれかの事項を記入してください。
　⑴　標準税率のときは外課税、軽減税率のときは外軽減
　⑵　非課税のときは非課税、不課税のときは不課税
　⑶　経過措置に該当するときは、外経過</t>
    <phoneticPr fontId="2"/>
  </si>
  <si>
    <t>返 還 請 求 書（税抜単価用）</t>
    <rPh sb="0" eb="1">
      <t>ヘン</t>
    </rPh>
    <rPh sb="2" eb="3">
      <t>カン</t>
    </rPh>
    <rPh sb="4" eb="5">
      <t>ショウ</t>
    </rPh>
    <rPh sb="6" eb="7">
      <t>モトム</t>
    </rPh>
    <rPh sb="8" eb="9">
      <t>ショ</t>
    </rPh>
    <rPh sb="10" eb="12">
      <t>ゼイヌ</t>
    </rPh>
    <rPh sb="12" eb="14">
      <t>タンカ</t>
    </rPh>
    <rPh sb="14" eb="15">
      <t>ヨウ</t>
    </rPh>
    <phoneticPr fontId="2"/>
  </si>
  <si>
    <t>第１２－４号様式</t>
    <rPh sb="0" eb="1">
      <t>ダイ</t>
    </rPh>
    <rPh sb="5" eb="6">
      <t>ゴウ</t>
    </rPh>
    <rPh sb="6" eb="8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</si>
</sst>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0"/>
      <name val="ＭＳ Ｐゴシック"/>
      <family val="3"/>
      <charset val="128"/>
    </font>
    <font>
      <sz val="11"/>
      <name val="BIZ UDP明朝 Medium"/>
      <family val="1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4"/>
      <name val="BIZ UDPゴシック"/>
      <family val="3"/>
      <charset val="128"/>
    </font>
    <font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22"/>
      <name val="BIZ UDPゴシック"/>
      <family val="3"/>
      <charset val="128"/>
    </font>
    <font>
      <sz val="16"/>
      <name val="BIZ UDPゴシック"/>
      <family val="3"/>
      <charset val="128"/>
    </font>
    <font>
      <sz val="9.5"/>
      <name val="BIZ UDPゴシック"/>
      <family val="3"/>
      <charset val="128"/>
    </font>
    <font>
      <sz val="8"/>
      <name val="BIZ UDPゴシック"/>
      <family val="3"/>
      <charset val="128"/>
    </font>
    <font>
      <sz val="2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dashed">
        <color indexed="64"/>
      </bottom>
      <diagonal/>
    </border>
    <border>
      <left style="thick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36">
    <xf numFmtId="0" fontId="0" fillId="0" borderId="0" xfId="0"/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5" fillId="0" borderId="28" xfId="0" applyFont="1" applyFill="1" applyBorder="1"/>
    <xf numFmtId="0" fontId="5" fillId="0" borderId="29" xfId="0" applyFont="1" applyFill="1" applyBorder="1"/>
    <xf numFmtId="0" fontId="5" fillId="0" borderId="30" xfId="0" applyFont="1" applyFill="1" applyBorder="1"/>
    <xf numFmtId="0" fontId="8" fillId="0" borderId="32" xfId="0" applyFont="1" applyFill="1" applyBorder="1" applyAlignment="1">
      <alignment vertical="center"/>
    </xf>
    <xf numFmtId="0" fontId="5" fillId="0" borderId="31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5" fillId="0" borderId="32" xfId="0" applyFont="1" applyFill="1" applyBorder="1"/>
    <xf numFmtId="0" fontId="5" fillId="0" borderId="18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indent="1"/>
    </xf>
    <xf numFmtId="0" fontId="5" fillId="0" borderId="18" xfId="0" applyFont="1" applyFill="1" applyBorder="1" applyAlignment="1">
      <alignment vertical="center"/>
    </xf>
    <xf numFmtId="0" fontId="11" fillId="0" borderId="20" xfId="0" applyFont="1" applyFill="1" applyBorder="1" applyAlignment="1"/>
    <xf numFmtId="0" fontId="11" fillId="0" borderId="24" xfId="0" applyFont="1" applyFill="1" applyBorder="1" applyAlignment="1"/>
    <xf numFmtId="0" fontId="11" fillId="0" borderId="25" xfId="0" applyFont="1" applyFill="1" applyBorder="1" applyAlignment="1"/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/>
    <xf numFmtId="0" fontId="5" fillId="0" borderId="31" xfId="0" applyFont="1" applyFill="1" applyBorder="1" applyAlignment="1">
      <alignment vertical="center"/>
    </xf>
    <xf numFmtId="0" fontId="5" fillId="0" borderId="12" xfId="0" applyFont="1" applyFill="1" applyBorder="1" applyAlignment="1"/>
    <xf numFmtId="0" fontId="5" fillId="0" borderId="2" xfId="0" applyFont="1" applyFill="1" applyBorder="1" applyAlignment="1"/>
    <xf numFmtId="0" fontId="5" fillId="0" borderId="13" xfId="0" applyFont="1" applyFill="1" applyBorder="1" applyAlignment="1"/>
    <xf numFmtId="0" fontId="5" fillId="0" borderId="3" xfId="0" applyFont="1" applyFill="1" applyBorder="1" applyAlignment="1"/>
    <xf numFmtId="0" fontId="5" fillId="0" borderId="12" xfId="0" applyFont="1" applyFill="1" applyBorder="1" applyAlignment="1">
      <alignment vertical="top"/>
    </xf>
    <xf numFmtId="0" fontId="13" fillId="0" borderId="1" xfId="0" applyFont="1" applyFill="1" applyBorder="1" applyAlignment="1">
      <alignment horizontal="right" vertical="top"/>
    </xf>
    <xf numFmtId="0" fontId="13" fillId="0" borderId="13" xfId="0" applyFont="1" applyFill="1" applyBorder="1" applyAlignment="1">
      <alignment vertical="top"/>
    </xf>
    <xf numFmtId="0" fontId="13" fillId="0" borderId="2" xfId="0" applyFont="1" applyFill="1" applyBorder="1" applyAlignment="1">
      <alignment horizontal="right" vertical="top"/>
    </xf>
    <xf numFmtId="0" fontId="13" fillId="0" borderId="1" xfId="0" applyFont="1" applyFill="1" applyBorder="1" applyAlignment="1">
      <alignment vertical="top"/>
    </xf>
    <xf numFmtId="0" fontId="13" fillId="0" borderId="3" xfId="0" applyFont="1" applyFill="1" applyBorder="1" applyAlignment="1">
      <alignment horizontal="right" vertical="top"/>
    </xf>
    <xf numFmtId="0" fontId="13" fillId="0" borderId="12" xfId="0" applyFont="1" applyFill="1" applyBorder="1" applyAlignment="1">
      <alignment vertical="top"/>
    </xf>
    <xf numFmtId="0" fontId="5" fillId="0" borderId="32" xfId="0" applyFont="1" applyFill="1" applyBorder="1" applyAlignment="1">
      <alignment vertical="center"/>
    </xf>
    <xf numFmtId="0" fontId="5" fillId="0" borderId="33" xfId="0" applyFont="1" applyFill="1" applyBorder="1" applyAlignment="1"/>
    <xf numFmtId="0" fontId="5" fillId="0" borderId="1" xfId="0" applyFont="1" applyFill="1" applyBorder="1" applyAlignment="1"/>
    <xf numFmtId="0" fontId="5" fillId="0" borderId="38" xfId="0" applyFont="1" applyFill="1" applyBorder="1" applyAlignment="1"/>
    <xf numFmtId="0" fontId="5" fillId="0" borderId="36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0" fontId="5" fillId="0" borderId="38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9" fillId="0" borderId="3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 textRotation="255" wrapText="1"/>
    </xf>
    <xf numFmtId="0" fontId="9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8" fillId="0" borderId="40" xfId="0" applyFont="1" applyFill="1" applyBorder="1" applyAlignment="1">
      <alignment vertical="center"/>
    </xf>
    <xf numFmtId="0" fontId="8" fillId="0" borderId="18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shrinkToFit="1"/>
    </xf>
    <xf numFmtId="0" fontId="9" fillId="0" borderId="41" xfId="0" applyFont="1" applyFill="1" applyBorder="1" applyAlignment="1">
      <alignment vertical="center"/>
    </xf>
    <xf numFmtId="0" fontId="9" fillId="0" borderId="42" xfId="0" applyFont="1" applyFill="1" applyBorder="1" applyAlignment="1">
      <alignment vertical="top" wrapText="1"/>
    </xf>
    <xf numFmtId="0" fontId="8" fillId="0" borderId="10" xfId="0" applyFont="1" applyFill="1" applyBorder="1" applyAlignment="1">
      <alignment vertical="center"/>
    </xf>
    <xf numFmtId="0" fontId="8" fillId="0" borderId="11" xfId="0" applyFont="1" applyFill="1" applyBorder="1" applyAlignment="1">
      <alignment vertical="center"/>
    </xf>
    <xf numFmtId="0" fontId="9" fillId="0" borderId="31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 wrapText="1"/>
    </xf>
    <xf numFmtId="0" fontId="5" fillId="0" borderId="22" xfId="0" applyFont="1" applyFill="1" applyBorder="1" applyAlignment="1">
      <alignment vertical="center"/>
    </xf>
    <xf numFmtId="0" fontId="8" fillId="0" borderId="22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textRotation="255"/>
    </xf>
    <xf numFmtId="0" fontId="8" fillId="0" borderId="18" xfId="0" applyFont="1" applyFill="1" applyBorder="1" applyAlignment="1">
      <alignment shrinkToFit="1"/>
    </xf>
    <xf numFmtId="0" fontId="8" fillId="0" borderId="10" xfId="0" applyFont="1" applyFill="1" applyBorder="1" applyAlignment="1">
      <alignment shrinkToFit="1"/>
    </xf>
    <xf numFmtId="0" fontId="8" fillId="0" borderId="11" xfId="0" applyFont="1" applyFill="1" applyBorder="1" applyAlignment="1">
      <alignment shrinkToFit="1"/>
    </xf>
    <xf numFmtId="0" fontId="8" fillId="0" borderId="0" xfId="0" applyFont="1" applyFill="1" applyBorder="1" applyAlignment="1">
      <alignment shrinkToFit="1"/>
    </xf>
    <xf numFmtId="0" fontId="8" fillId="0" borderId="32" xfId="0" applyFont="1" applyFill="1" applyBorder="1" applyAlignment="1">
      <alignment shrinkToFit="1"/>
    </xf>
    <xf numFmtId="0" fontId="11" fillId="0" borderId="0" xfId="0" applyFont="1" applyFill="1" applyBorder="1" applyAlignment="1"/>
    <xf numFmtId="0" fontId="10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10" fillId="0" borderId="31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left" vertical="center"/>
    </xf>
    <xf numFmtId="0" fontId="5" fillId="0" borderId="22" xfId="0" quotePrefix="1" applyFont="1" applyFill="1" applyBorder="1" applyAlignment="1">
      <alignment vertical="center"/>
    </xf>
    <xf numFmtId="0" fontId="8" fillId="0" borderId="22" xfId="0" quotePrefix="1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7" fillId="0" borderId="0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vertical="center"/>
    </xf>
    <xf numFmtId="38" fontId="8" fillId="0" borderId="21" xfId="1" applyFont="1" applyFill="1" applyBorder="1" applyAlignment="1">
      <alignment vertical="center"/>
    </xf>
    <xf numFmtId="0" fontId="5" fillId="0" borderId="21" xfId="0" applyFont="1" applyFill="1" applyBorder="1" applyAlignment="1">
      <alignment horizontal="center"/>
    </xf>
    <xf numFmtId="0" fontId="8" fillId="0" borderId="21" xfId="0" applyFont="1" applyFill="1" applyBorder="1" applyAlignment="1">
      <alignment horizontal="center"/>
    </xf>
    <xf numFmtId="38" fontId="8" fillId="0" borderId="47" xfId="1" applyFont="1" applyFill="1" applyBorder="1" applyAlignment="1">
      <alignment vertical="center"/>
    </xf>
    <xf numFmtId="38" fontId="8" fillId="0" borderId="23" xfId="1" applyFont="1" applyFill="1" applyBorder="1" applyAlignment="1">
      <alignment vertical="center"/>
    </xf>
    <xf numFmtId="38" fontId="8" fillId="0" borderId="23" xfId="0" applyNumberFormat="1" applyFont="1" applyFill="1" applyBorder="1"/>
    <xf numFmtId="38" fontId="8" fillId="0" borderId="0" xfId="0" applyNumberFormat="1" applyFont="1" applyFill="1" applyBorder="1"/>
    <xf numFmtId="38" fontId="5" fillId="0" borderId="21" xfId="0" applyNumberFormat="1" applyFont="1" applyFill="1" applyBorder="1" applyAlignment="1">
      <alignment horizontal="center"/>
    </xf>
    <xf numFmtId="38" fontId="8" fillId="0" borderId="21" xfId="0" applyNumberFormat="1" applyFont="1" applyFill="1" applyBorder="1"/>
    <xf numFmtId="0" fontId="5" fillId="0" borderId="43" xfId="0" applyFont="1" applyFill="1" applyBorder="1" applyAlignment="1">
      <alignment vertical="center"/>
    </xf>
    <xf numFmtId="0" fontId="5" fillId="0" borderId="44" xfId="0" applyFont="1" applyFill="1" applyBorder="1" applyAlignment="1">
      <alignment vertical="center"/>
    </xf>
    <xf numFmtId="0" fontId="8" fillId="0" borderId="44" xfId="0" applyFont="1" applyFill="1" applyBorder="1" applyAlignment="1">
      <alignment shrinkToFit="1"/>
    </xf>
    <xf numFmtId="0" fontId="8" fillId="0" borderId="46" xfId="0" applyFont="1" applyFill="1" applyBorder="1" applyAlignment="1">
      <alignment shrinkToFit="1"/>
    </xf>
    <xf numFmtId="0" fontId="5" fillId="0" borderId="0" xfId="0" applyFont="1" applyFill="1" applyAlignment="1">
      <alignment vertical="center" wrapText="1"/>
    </xf>
    <xf numFmtId="0" fontId="1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left" vertical="center"/>
    </xf>
    <xf numFmtId="0" fontId="8" fillId="0" borderId="22" xfId="0" applyFont="1" applyFill="1" applyBorder="1" applyAlignment="1">
      <alignment shrinkToFit="1"/>
    </xf>
    <xf numFmtId="0" fontId="8" fillId="0" borderId="18" xfId="0" applyFont="1" applyFill="1" applyBorder="1" applyAlignment="1">
      <alignment vertical="center" shrinkToFit="1"/>
    </xf>
    <xf numFmtId="0" fontId="8" fillId="0" borderId="44" xfId="0" applyFont="1" applyFill="1" applyBorder="1" applyAlignment="1">
      <alignment vertical="center" textRotation="255"/>
    </xf>
    <xf numFmtId="0" fontId="8" fillId="0" borderId="45" xfId="0" applyFont="1" applyFill="1" applyBorder="1" applyAlignment="1">
      <alignment shrinkToFit="1"/>
    </xf>
    <xf numFmtId="0" fontId="8" fillId="0" borderId="4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 textRotation="255"/>
    </xf>
    <xf numFmtId="0" fontId="8" fillId="0" borderId="5" xfId="0" applyFont="1" applyFill="1" applyBorder="1" applyAlignment="1">
      <alignment shrinkToFit="1"/>
    </xf>
    <xf numFmtId="0" fontId="5" fillId="0" borderId="1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0" fontId="4" fillId="0" borderId="2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 shrinkToFi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/>
    </xf>
    <xf numFmtId="0" fontId="9" fillId="0" borderId="26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38" fontId="8" fillId="0" borderId="7" xfId="1" applyFont="1" applyFill="1" applyBorder="1" applyAlignment="1">
      <alignment horizontal="right" vertical="center" shrinkToFit="1"/>
    </xf>
    <xf numFmtId="0" fontId="5" fillId="0" borderId="8" xfId="0" applyFont="1" applyFill="1" applyBorder="1" applyAlignment="1">
      <alignment horizontal="right" vertical="center" shrinkToFit="1"/>
    </xf>
    <xf numFmtId="0" fontId="5" fillId="0" borderId="9" xfId="0" applyFont="1" applyFill="1" applyBorder="1" applyAlignment="1">
      <alignment horizontal="right" vertical="center" shrinkToFit="1"/>
    </xf>
    <xf numFmtId="38" fontId="8" fillId="0" borderId="7" xfId="0" applyNumberFormat="1" applyFont="1" applyFill="1" applyBorder="1" applyAlignment="1">
      <alignment horizontal="right" vertical="center"/>
    </xf>
    <xf numFmtId="0" fontId="5" fillId="0" borderId="8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38" fontId="8" fillId="0" borderId="7" xfId="1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38" fontId="8" fillId="0" borderId="7" xfId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16" fillId="0" borderId="33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right" vertical="center"/>
    </xf>
    <xf numFmtId="38" fontId="8" fillId="0" borderId="7" xfId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35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38" fontId="14" fillId="0" borderId="14" xfId="0" applyNumberFormat="1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distributed" vertical="center" wrapText="1"/>
    </xf>
    <xf numFmtId="0" fontId="5" fillId="0" borderId="8" xfId="0" applyFont="1" applyFill="1" applyBorder="1" applyAlignment="1">
      <alignment horizontal="distributed" vertical="center" wrapText="1"/>
    </xf>
    <xf numFmtId="0" fontId="5" fillId="0" borderId="9" xfId="0" applyFont="1" applyFill="1" applyBorder="1" applyAlignment="1">
      <alignment horizontal="distributed" vertical="center" wrapText="1"/>
    </xf>
    <xf numFmtId="0" fontId="12" fillId="0" borderId="11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32" xfId="0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right" vertical="center"/>
    </xf>
    <xf numFmtId="0" fontId="10" fillId="0" borderId="31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3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5" fillId="0" borderId="48" xfId="0" applyFont="1" applyFill="1" applyBorder="1" applyAlignment="1">
      <alignment horizontal="center" vertical="center"/>
    </xf>
    <xf numFmtId="0" fontId="5" fillId="0" borderId="51" xfId="0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 textRotation="255"/>
    </xf>
    <xf numFmtId="0" fontId="7" fillId="0" borderId="3" xfId="0" applyFont="1" applyFill="1" applyBorder="1" applyAlignment="1">
      <alignment horizontal="center" vertical="center" textRotation="255"/>
    </xf>
    <xf numFmtId="0" fontId="7" fillId="0" borderId="31" xfId="0" applyFont="1" applyFill="1" applyBorder="1" applyAlignment="1">
      <alignment horizontal="center" vertical="center" textRotation="255"/>
    </xf>
    <xf numFmtId="0" fontId="7" fillId="0" borderId="10" xfId="0" applyFont="1" applyFill="1" applyBorder="1" applyAlignment="1">
      <alignment horizontal="center" vertical="center" textRotation="255"/>
    </xf>
    <xf numFmtId="0" fontId="7" fillId="0" borderId="36" xfId="0" applyFont="1" applyFill="1" applyBorder="1" applyAlignment="1">
      <alignment horizontal="center" vertical="center" textRotation="255"/>
    </xf>
    <xf numFmtId="0" fontId="7" fillId="0" borderId="6" xfId="0" applyFont="1" applyFill="1" applyBorder="1" applyAlignment="1">
      <alignment horizontal="center" vertical="center" textRotation="255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2" name="テキスト ボックス 1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/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45</xdr:row>
      <xdr:rowOff>44097</xdr:rowOff>
    </xdr:from>
    <xdr:to>
      <xdr:col>29</xdr:col>
      <xdr:colOff>81140</xdr:colOff>
      <xdr:row>49</xdr:row>
      <xdr:rowOff>36839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09297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4" name="テキスト ボックス 3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chemeClr val="lt1"/>
        </a:solidFill>
        <a:ln w="63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108000" tIns="36000" rIns="108000" bIns="36000" rtlCol="0" anchor="t">
          <a:spAutoFit/>
        </a:bodyPr>
        <a:lstStyle/>
        <a:p>
          <a:r>
            <a:rPr kumimoji="1" lang="ja-JP" altLang="en-US" sz="1600">
              <a:latin typeface="ＭＳ Ｐ明朝" panose="02020600040205080304" pitchFamily="18" charset="-128"/>
              <a:ea typeface="ＭＳ Ｐ明朝" panose="02020600040205080304" pitchFamily="18" charset="-128"/>
            </a:rPr>
            <a:t>越谷市立病院用</a:t>
          </a:r>
        </a:p>
      </xdr:txBody>
    </xdr:sp>
    <xdr:clientData/>
  </xdr:oneCellAnchor>
  <xdr:twoCellAnchor>
    <xdr:from>
      <xdr:col>28</xdr:col>
      <xdr:colOff>139703</xdr:colOff>
      <xdr:row>29</xdr:row>
      <xdr:rowOff>224630</xdr:rowOff>
    </xdr:from>
    <xdr:to>
      <xdr:col>30</xdr:col>
      <xdr:colOff>43657</xdr:colOff>
      <xdr:row>30</xdr:row>
      <xdr:rowOff>115094</xdr:rowOff>
    </xdr:to>
    <xdr:sp macro="" textlink="">
      <xdr:nvSpPr>
        <xdr:cNvPr id="5" name="テキスト ボックス 4"/>
        <xdr:cNvSpPr txBox="1"/>
      </xdr:nvSpPr>
      <xdr:spPr>
        <a:xfrm>
          <a:off x="5397503" y="5806280"/>
          <a:ext cx="284954" cy="1857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 editAs="oneCell">
    <xdr:from>
      <xdr:col>25</xdr:col>
      <xdr:colOff>59974</xdr:colOff>
      <xdr:row>45</xdr:row>
      <xdr:rowOff>44097</xdr:rowOff>
    </xdr:from>
    <xdr:to>
      <xdr:col>29</xdr:col>
      <xdr:colOff>81140</xdr:colOff>
      <xdr:row>49</xdr:row>
      <xdr:rowOff>36839</xdr:rowOff>
    </xdr:to>
    <xdr:pic>
      <xdr:nvPicPr>
        <xdr:cNvPr id="6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09297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30</xdr:col>
      <xdr:colOff>63500</xdr:colOff>
      <xdr:row>1</xdr:row>
      <xdr:rowOff>103194</xdr:rowOff>
    </xdr:from>
    <xdr:ext cx="1654400" cy="339443"/>
    <xdr:sp macro="" textlink="">
      <xdr:nvSpPr>
        <xdr:cNvPr id="7" name="テキスト ボックス 6"/>
        <xdr:cNvSpPr txBox="1"/>
      </xdr:nvSpPr>
      <xdr:spPr>
        <a:xfrm>
          <a:off x="5702300" y="284169"/>
          <a:ext cx="1654400" cy="339443"/>
        </a:xfrm>
        <a:prstGeom prst="rect">
          <a:avLst/>
        </a:prstGeom>
        <a:solidFill>
          <a:sysClr val="window" lastClr="FFFFFF"/>
        </a:solidFill>
        <a:ln w="6350" cmpd="sng">
          <a:solidFill>
            <a:sysClr val="windowText" lastClr="000000"/>
          </a:solidFill>
        </a:ln>
        <a:effectLst/>
      </xdr:spPr>
      <xdr:txBody>
        <a:bodyPr vertOverflow="clip" horzOverflow="clip" vert="horz" wrap="none" lIns="108000" tIns="36000" rIns="108000" bIns="3600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越谷市立病院用</a:t>
          </a:r>
        </a:p>
      </xdr:txBody>
    </xdr:sp>
    <xdr:clientData/>
  </xdr:oneCellAnchor>
  <xdr:twoCellAnchor editAs="oneCell">
    <xdr:from>
      <xdr:col>25</xdr:col>
      <xdr:colOff>59974</xdr:colOff>
      <xdr:row>45</xdr:row>
      <xdr:rowOff>44097</xdr:rowOff>
    </xdr:from>
    <xdr:to>
      <xdr:col>29</xdr:col>
      <xdr:colOff>81140</xdr:colOff>
      <xdr:row>49</xdr:row>
      <xdr:rowOff>36839</xdr:rowOff>
    </xdr:to>
    <xdr:pic>
      <xdr:nvPicPr>
        <xdr:cNvPr id="8" name="図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6274" y="10092972"/>
          <a:ext cx="783166" cy="9452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B1:BH60"/>
  <sheetViews>
    <sheetView showGridLines="0" tabSelected="1" view="pageBreakPreview" topLeftCell="A16" zoomScaleNormal="100" zoomScaleSheetLayoutView="100" workbookViewId="0">
      <selection activeCell="B26" sqref="B26:C34"/>
    </sheetView>
  </sheetViews>
  <sheetFormatPr defaultColWidth="8.88671875" defaultRowHeight="12.6" x14ac:dyDescent="0.2"/>
  <cols>
    <col min="1" max="1" width="1.44140625" style="92" customWidth="1"/>
    <col min="2" max="41" width="2.44140625" style="92" customWidth="1"/>
    <col min="42" max="42" width="1.21875" style="92" customWidth="1"/>
    <col min="43" max="43" width="1" style="92" customWidth="1"/>
    <col min="44" max="44" width="18.77734375" style="92" customWidth="1"/>
    <col min="45" max="46" width="17.77734375" style="92" customWidth="1"/>
    <col min="47" max="47" width="4.21875" style="92" customWidth="1"/>
    <col min="48" max="48" width="5.44140625" style="92" customWidth="1"/>
    <col min="49" max="49" width="5.109375" style="92" customWidth="1"/>
    <col min="50" max="60" width="4.21875" style="92" customWidth="1"/>
    <col min="61" max="62" width="2.44140625" style="92" customWidth="1"/>
    <col min="63" max="16384" width="8.88671875" style="92"/>
  </cols>
  <sheetData>
    <row r="1" spans="2:50" ht="14.7" customHeight="1" x14ac:dyDescent="0.2">
      <c r="B1" s="1" t="s">
        <v>86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2:50" ht="13.5" customHeight="1" x14ac:dyDescent="0.2">
      <c r="B2" s="3" t="s">
        <v>45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R2" s="109"/>
    </row>
    <row r="3" spans="2:50" ht="14.7" customHeight="1" x14ac:dyDescent="0.2">
      <c r="B3" s="2" t="s">
        <v>42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R3" s="216" t="s">
        <v>63</v>
      </c>
      <c r="AS3" s="216"/>
      <c r="AT3" s="216"/>
      <c r="AU3" s="216"/>
      <c r="AV3" s="216"/>
      <c r="AW3" s="216"/>
      <c r="AX3" s="216"/>
    </row>
    <row r="4" spans="2:50" ht="14.7" customHeight="1" x14ac:dyDescent="0.2">
      <c r="B4" s="2" t="s">
        <v>19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R4" s="216"/>
      <c r="AS4" s="216"/>
      <c r="AT4" s="216"/>
      <c r="AU4" s="216"/>
      <c r="AV4" s="216"/>
      <c r="AW4" s="216"/>
      <c r="AX4" s="216"/>
    </row>
    <row r="5" spans="2:50" ht="3" customHeight="1" x14ac:dyDescent="0.2">
      <c r="B5" s="5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R5" s="216"/>
      <c r="AS5" s="216"/>
      <c r="AT5" s="216"/>
      <c r="AU5" s="216"/>
      <c r="AV5" s="216"/>
      <c r="AW5" s="216"/>
      <c r="AX5" s="216"/>
    </row>
    <row r="6" spans="2:50" ht="23.25" customHeight="1" thickBot="1" x14ac:dyDescent="0.25">
      <c r="B6" s="2"/>
      <c r="C6" s="2"/>
      <c r="D6" s="2"/>
      <c r="E6" s="2"/>
      <c r="F6" s="2"/>
      <c r="G6" s="2"/>
      <c r="H6" s="2"/>
      <c r="I6" s="2"/>
      <c r="J6" s="217" t="s">
        <v>15</v>
      </c>
      <c r="K6" s="129"/>
      <c r="L6" s="129"/>
      <c r="M6" s="129"/>
      <c r="N6" s="218"/>
      <c r="O6" s="219"/>
      <c r="P6" s="219"/>
      <c r="Q6" s="219"/>
      <c r="R6" s="219"/>
      <c r="S6" s="219"/>
      <c r="T6" s="219"/>
      <c r="U6" s="219"/>
      <c r="V6" s="219"/>
      <c r="W6" s="220"/>
      <c r="X6" s="221" t="s">
        <v>16</v>
      </c>
      <c r="Y6" s="206"/>
      <c r="Z6" s="206"/>
      <c r="AA6" s="206"/>
      <c r="AB6" s="206"/>
      <c r="AC6" s="222"/>
      <c r="AD6" s="223" t="s">
        <v>18</v>
      </c>
      <c r="AE6" s="223"/>
      <c r="AF6" s="223"/>
      <c r="AG6" s="223"/>
      <c r="AH6" s="223"/>
      <c r="AI6" s="223"/>
      <c r="AJ6" s="223"/>
      <c r="AK6" s="223"/>
      <c r="AL6" s="223"/>
      <c r="AM6" s="223"/>
      <c r="AN6" s="223"/>
      <c r="AO6" s="223"/>
      <c r="AR6" s="216"/>
      <c r="AS6" s="216"/>
      <c r="AT6" s="216"/>
      <c r="AU6" s="216"/>
      <c r="AV6" s="216"/>
      <c r="AW6" s="216"/>
      <c r="AX6" s="216"/>
    </row>
    <row r="7" spans="2:50" s="93" customFormat="1" ht="4.5" customHeight="1" thickTop="1" x14ac:dyDescent="0.15">
      <c r="B7" s="7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9"/>
      <c r="AR7" s="216"/>
      <c r="AS7" s="216"/>
      <c r="AT7" s="216"/>
      <c r="AU7" s="216"/>
      <c r="AV7" s="216"/>
      <c r="AW7" s="216"/>
      <c r="AX7" s="216"/>
    </row>
    <row r="8" spans="2:50" s="93" customFormat="1" ht="25.5" customHeight="1" x14ac:dyDescent="0.15">
      <c r="B8" s="224" t="s">
        <v>85</v>
      </c>
      <c r="C8" s="225"/>
      <c r="D8" s="225"/>
      <c r="E8" s="225"/>
      <c r="F8" s="225"/>
      <c r="G8" s="225"/>
      <c r="H8" s="225"/>
      <c r="I8" s="225"/>
      <c r="J8" s="225"/>
      <c r="K8" s="225"/>
      <c r="L8" s="225"/>
      <c r="M8" s="225"/>
      <c r="N8" s="225"/>
      <c r="O8" s="225"/>
      <c r="P8" s="225"/>
      <c r="Q8" s="225"/>
      <c r="R8" s="225"/>
      <c r="S8" s="225"/>
      <c r="T8" s="225"/>
      <c r="U8" s="225"/>
      <c r="V8" s="225"/>
      <c r="W8" s="225"/>
      <c r="X8" s="225"/>
      <c r="Y8" s="225"/>
      <c r="Z8" s="225"/>
      <c r="AA8" s="225"/>
      <c r="AB8" s="225"/>
      <c r="AC8" s="225"/>
      <c r="AD8" s="225"/>
      <c r="AE8" s="225"/>
      <c r="AF8" s="225"/>
      <c r="AG8" s="225"/>
      <c r="AH8" s="225"/>
      <c r="AI8" s="225"/>
      <c r="AJ8" s="225"/>
      <c r="AK8" s="225"/>
      <c r="AL8" s="225"/>
      <c r="AM8" s="225"/>
      <c r="AN8" s="225"/>
      <c r="AO8" s="226"/>
      <c r="AR8" s="216"/>
      <c r="AS8" s="216"/>
      <c r="AT8" s="216"/>
      <c r="AU8" s="216"/>
      <c r="AV8" s="216"/>
      <c r="AW8" s="216"/>
      <c r="AX8" s="216"/>
    </row>
    <row r="9" spans="2:50" s="93" customFormat="1" ht="4.5" customHeight="1" x14ac:dyDescent="0.15">
      <c r="B9" s="87"/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2"/>
      <c r="Y9" s="2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10"/>
      <c r="AR9" s="216"/>
      <c r="AS9" s="216"/>
      <c r="AT9" s="216"/>
      <c r="AU9" s="216"/>
      <c r="AV9" s="216"/>
      <c r="AW9" s="216"/>
      <c r="AX9" s="216"/>
    </row>
    <row r="10" spans="2:50" s="93" customFormat="1" ht="14.25" customHeight="1" x14ac:dyDescent="0.15">
      <c r="B10" s="11"/>
      <c r="C10" s="12"/>
      <c r="D10" s="13" t="s">
        <v>23</v>
      </c>
      <c r="E10" s="12"/>
      <c r="F10" s="12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2"/>
      <c r="U10" s="12"/>
      <c r="V10" s="12"/>
      <c r="W10" s="12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10"/>
      <c r="AR10" s="216"/>
      <c r="AS10" s="216"/>
      <c r="AT10" s="216"/>
      <c r="AU10" s="216"/>
      <c r="AV10" s="216"/>
      <c r="AW10" s="216"/>
      <c r="AX10" s="216"/>
    </row>
    <row r="11" spans="2:50" s="93" customFormat="1" ht="16.5" customHeight="1" x14ac:dyDescent="0.15">
      <c r="B11" s="11"/>
      <c r="C11" s="12"/>
      <c r="D11" s="227" t="s">
        <v>0</v>
      </c>
      <c r="E11" s="227"/>
      <c r="F11" s="227"/>
      <c r="G11" s="227"/>
      <c r="H11" s="227"/>
      <c r="I11" s="227"/>
      <c r="J11" s="227"/>
      <c r="K11" s="227"/>
      <c r="L11" s="227"/>
      <c r="M11" s="227"/>
      <c r="N11" s="227"/>
      <c r="O11" s="227"/>
      <c r="P11" s="12"/>
      <c r="Q11" s="12"/>
      <c r="R11" s="12"/>
      <c r="S11" s="12"/>
      <c r="T11" s="206" t="s">
        <v>46</v>
      </c>
      <c r="U11" s="206"/>
      <c r="V11" s="206"/>
      <c r="W11" s="206"/>
      <c r="X11" s="12" t="s">
        <v>59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5"/>
      <c r="AR11" s="216"/>
      <c r="AS11" s="216"/>
      <c r="AT11" s="216"/>
      <c r="AU11" s="216"/>
      <c r="AV11" s="216"/>
      <c r="AW11" s="216"/>
      <c r="AX11" s="216"/>
    </row>
    <row r="12" spans="2:50" s="93" customFormat="1" ht="16.5" customHeight="1" x14ac:dyDescent="0.15">
      <c r="B12" s="11"/>
      <c r="C12" s="12"/>
      <c r="D12" s="227"/>
      <c r="E12" s="227"/>
      <c r="F12" s="227"/>
      <c r="G12" s="227"/>
      <c r="H12" s="227"/>
      <c r="I12" s="227"/>
      <c r="J12" s="227"/>
      <c r="K12" s="227"/>
      <c r="L12" s="227"/>
      <c r="M12" s="227"/>
      <c r="N12" s="227"/>
      <c r="O12" s="227"/>
      <c r="P12" s="12"/>
      <c r="Q12" s="12"/>
      <c r="R12" s="12"/>
      <c r="S12" s="12"/>
      <c r="T12" s="206"/>
      <c r="U12" s="206"/>
      <c r="V12" s="206"/>
      <c r="W12" s="20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2"/>
      <c r="AO12" s="15"/>
      <c r="AR12" s="216"/>
      <c r="AS12" s="216"/>
      <c r="AT12" s="216"/>
      <c r="AU12" s="216"/>
      <c r="AV12" s="216"/>
      <c r="AW12" s="216"/>
      <c r="AX12" s="216"/>
    </row>
    <row r="13" spans="2:50" s="93" customFormat="1" ht="16.5" customHeight="1" x14ac:dyDescent="0.15">
      <c r="B13" s="11"/>
      <c r="C13" s="12"/>
      <c r="D13" s="17" t="s">
        <v>43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206" t="s">
        <v>47</v>
      </c>
      <c r="U13" s="206"/>
      <c r="V13" s="206"/>
      <c r="W13" s="206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5"/>
      <c r="AR13" s="216"/>
      <c r="AS13" s="216"/>
      <c r="AT13" s="216"/>
      <c r="AU13" s="216"/>
      <c r="AV13" s="216"/>
      <c r="AW13" s="216"/>
      <c r="AX13" s="216"/>
    </row>
    <row r="14" spans="2:50" s="93" customFormat="1" ht="16.5" customHeight="1" x14ac:dyDescent="0.2">
      <c r="B14" s="11"/>
      <c r="C14" s="12"/>
      <c r="D14" s="18" t="s">
        <v>13</v>
      </c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206" t="s">
        <v>1</v>
      </c>
      <c r="U14" s="206"/>
      <c r="V14" s="206"/>
      <c r="W14" s="20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2"/>
      <c r="AO14" s="15"/>
      <c r="AR14" s="216"/>
      <c r="AS14" s="216"/>
      <c r="AT14" s="216"/>
      <c r="AU14" s="216"/>
      <c r="AV14" s="216"/>
      <c r="AW14" s="216"/>
      <c r="AX14" s="216"/>
    </row>
    <row r="15" spans="2:50" s="93" customFormat="1" ht="16.5" customHeight="1" x14ac:dyDescent="0.15">
      <c r="B15" s="11"/>
      <c r="C15" s="12"/>
      <c r="D15" s="12" t="s">
        <v>72</v>
      </c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206" t="s">
        <v>48</v>
      </c>
      <c r="U15" s="206"/>
      <c r="V15" s="206"/>
      <c r="W15" s="206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5"/>
      <c r="AR15" s="216"/>
      <c r="AS15" s="216"/>
      <c r="AT15" s="216"/>
      <c r="AU15" s="216"/>
      <c r="AV15" s="216"/>
      <c r="AW15" s="216"/>
      <c r="AX15" s="216"/>
    </row>
    <row r="16" spans="2:50" s="93" customFormat="1" ht="16.5" customHeight="1" x14ac:dyDescent="0.15">
      <c r="B16" s="11"/>
      <c r="C16" s="12"/>
      <c r="D16" s="207" t="s">
        <v>71</v>
      </c>
      <c r="E16" s="228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4"/>
      <c r="R16" s="92"/>
      <c r="S16" s="12"/>
      <c r="T16" s="209" t="s">
        <v>2</v>
      </c>
      <c r="U16" s="209"/>
      <c r="V16" s="209"/>
      <c r="W16" s="209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9"/>
      <c r="AN16" s="12"/>
      <c r="AO16" s="15"/>
      <c r="AR16" s="216"/>
      <c r="AS16" s="216"/>
      <c r="AT16" s="216"/>
      <c r="AU16" s="216"/>
      <c r="AV16" s="216"/>
      <c r="AW16" s="216"/>
      <c r="AX16" s="216"/>
    </row>
    <row r="17" spans="2:60" s="93" customFormat="1" ht="16.5" customHeight="1" x14ac:dyDescent="0.15">
      <c r="B17" s="11"/>
      <c r="C17" s="12"/>
      <c r="D17" s="208"/>
      <c r="E17" s="22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5"/>
      <c r="R17" s="92"/>
      <c r="S17" s="12"/>
      <c r="W17" s="110" t="s">
        <v>64</v>
      </c>
      <c r="AM17" s="12"/>
      <c r="AN17" s="12"/>
      <c r="AO17" s="15"/>
      <c r="AR17" s="216"/>
      <c r="AS17" s="216"/>
      <c r="AT17" s="216"/>
      <c r="AU17" s="216"/>
      <c r="AV17" s="216"/>
      <c r="AW17" s="216"/>
      <c r="AX17" s="216"/>
    </row>
    <row r="18" spans="2:60" s="93" customFormat="1" ht="16.5" customHeight="1" x14ac:dyDescent="0.2">
      <c r="B18" s="11"/>
      <c r="C18" s="12"/>
      <c r="D18" s="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92"/>
      <c r="S18" s="12"/>
      <c r="T18" s="206" t="s">
        <v>20</v>
      </c>
      <c r="U18" s="206"/>
      <c r="V18" s="206"/>
      <c r="W18" s="206"/>
      <c r="X18" s="12" t="s">
        <v>50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5"/>
      <c r="AR18" s="94"/>
      <c r="AS18" s="94"/>
      <c r="AT18" s="94"/>
      <c r="AU18" s="94"/>
      <c r="AV18" s="94"/>
      <c r="AW18" s="94"/>
      <c r="AX18" s="94"/>
    </row>
    <row r="19" spans="2:60" s="93" customFormat="1" ht="7.5" customHeight="1" x14ac:dyDescent="0.15"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5"/>
    </row>
    <row r="20" spans="2:60" s="93" customFormat="1" ht="28.95" customHeight="1" x14ac:dyDescent="0.2">
      <c r="B20" s="11"/>
      <c r="C20" s="12"/>
      <c r="D20" s="210" t="s">
        <v>26</v>
      </c>
      <c r="E20" s="211"/>
      <c r="F20" s="211"/>
      <c r="G20" s="211"/>
      <c r="H20" s="211"/>
      <c r="I20" s="211"/>
      <c r="J20" s="211"/>
      <c r="K20" s="211"/>
      <c r="L20" s="212"/>
      <c r="M20" s="20"/>
      <c r="N20" s="21"/>
      <c r="O20" s="21"/>
      <c r="P20" s="21"/>
      <c r="Q20" s="21"/>
      <c r="R20" s="22"/>
      <c r="S20" s="213" t="s">
        <v>70</v>
      </c>
      <c r="T20" s="214"/>
      <c r="U20" s="214"/>
      <c r="V20" s="214"/>
      <c r="W20" s="214"/>
      <c r="X20" s="214"/>
      <c r="Y20" s="214"/>
      <c r="Z20" s="214"/>
      <c r="AA20" s="214"/>
      <c r="AB20" s="214"/>
      <c r="AC20" s="214"/>
      <c r="AD20" s="214"/>
      <c r="AE20" s="214"/>
      <c r="AF20" s="214"/>
      <c r="AG20" s="214"/>
      <c r="AH20" s="214"/>
      <c r="AI20" s="214"/>
      <c r="AJ20" s="214"/>
      <c r="AK20" s="214"/>
      <c r="AL20" s="214"/>
      <c r="AM20" s="214"/>
      <c r="AN20" s="214"/>
      <c r="AO20" s="215"/>
    </row>
    <row r="21" spans="2:60" s="93" customFormat="1" ht="4.95" customHeight="1" x14ac:dyDescent="0.15"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23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12"/>
      <c r="AN21" s="12"/>
      <c r="AO21" s="15"/>
    </row>
    <row r="22" spans="2:60" ht="13.5" customHeight="1" x14ac:dyDescent="0.15">
      <c r="B22" s="25"/>
      <c r="C22" s="2"/>
      <c r="D22" s="2"/>
      <c r="E22" s="2"/>
      <c r="F22" s="2"/>
      <c r="G22" s="197" t="s">
        <v>21</v>
      </c>
      <c r="H22" s="198"/>
      <c r="I22" s="198"/>
      <c r="J22" s="198"/>
      <c r="K22" s="198"/>
      <c r="L22" s="198"/>
      <c r="M22" s="199"/>
      <c r="N22" s="26"/>
      <c r="O22" s="27"/>
      <c r="P22" s="28"/>
      <c r="Q22" s="29"/>
      <c r="R22" s="30"/>
      <c r="S22" s="31" t="s">
        <v>12</v>
      </c>
      <c r="T22" s="32"/>
      <c r="U22" s="33" t="s">
        <v>11</v>
      </c>
      <c r="V22" s="34"/>
      <c r="W22" s="35" t="s">
        <v>10</v>
      </c>
      <c r="X22" s="36"/>
      <c r="Y22" s="31" t="s">
        <v>9</v>
      </c>
      <c r="Z22" s="32"/>
      <c r="AA22" s="33" t="s">
        <v>8</v>
      </c>
      <c r="AB22" s="34"/>
      <c r="AC22" s="35" t="s">
        <v>7</v>
      </c>
      <c r="AD22" s="36"/>
      <c r="AE22" s="31" t="s">
        <v>6</v>
      </c>
      <c r="AF22" s="32"/>
      <c r="AG22" s="33" t="s">
        <v>5</v>
      </c>
      <c r="AH22" s="34"/>
      <c r="AI22" s="35" t="s">
        <v>4</v>
      </c>
      <c r="AJ22" s="2"/>
      <c r="AK22" s="2"/>
      <c r="AL22" s="2"/>
      <c r="AM22" s="2"/>
      <c r="AN22" s="2"/>
      <c r="AO22" s="37"/>
    </row>
    <row r="23" spans="2:60" ht="14.25" customHeight="1" x14ac:dyDescent="0.2">
      <c r="B23" s="25"/>
      <c r="C23" s="2"/>
      <c r="D23" s="2"/>
      <c r="E23" s="2"/>
      <c r="F23" s="2"/>
      <c r="G23" s="200"/>
      <c r="H23" s="201"/>
      <c r="I23" s="201"/>
      <c r="J23" s="201"/>
      <c r="K23" s="201"/>
      <c r="L23" s="201"/>
      <c r="M23" s="202"/>
      <c r="N23" s="188" t="str">
        <f>AX28</f>
        <v/>
      </c>
      <c r="O23" s="189"/>
      <c r="P23" s="192" t="str">
        <f>AY28</f>
        <v/>
      </c>
      <c r="Q23" s="194"/>
      <c r="R23" s="188" t="str">
        <f>AZ28</f>
        <v/>
      </c>
      <c r="S23" s="189"/>
      <c r="T23" s="196" t="str">
        <f>BA28</f>
        <v/>
      </c>
      <c r="U23" s="189"/>
      <c r="V23" s="192" t="str">
        <f>BB28</f>
        <v/>
      </c>
      <c r="W23" s="194"/>
      <c r="X23" s="188" t="str">
        <f>BC28</f>
        <v/>
      </c>
      <c r="Y23" s="189"/>
      <c r="Z23" s="192" t="str">
        <f>BD28</f>
        <v/>
      </c>
      <c r="AA23" s="189"/>
      <c r="AB23" s="192" t="str">
        <f>BE28</f>
        <v/>
      </c>
      <c r="AC23" s="194"/>
      <c r="AD23" s="188" t="str">
        <f>BF28</f>
        <v/>
      </c>
      <c r="AE23" s="189"/>
      <c r="AF23" s="192" t="str">
        <f>BG28</f>
        <v>\</v>
      </c>
      <c r="AG23" s="189"/>
      <c r="AH23" s="196" t="str">
        <f>BH28</f>
        <v>0</v>
      </c>
      <c r="AI23" s="194"/>
      <c r="AJ23" s="2"/>
      <c r="AK23" s="2"/>
      <c r="AL23" s="2"/>
      <c r="AM23" s="2"/>
      <c r="AN23" s="2"/>
      <c r="AO23" s="37"/>
    </row>
    <row r="24" spans="2:60" ht="16.2" customHeight="1" x14ac:dyDescent="0.15">
      <c r="B24" s="25"/>
      <c r="C24" s="2"/>
      <c r="D24" s="2"/>
      <c r="E24" s="2"/>
      <c r="F24" s="2"/>
      <c r="G24" s="203" t="s">
        <v>3</v>
      </c>
      <c r="H24" s="204"/>
      <c r="I24" s="204"/>
      <c r="J24" s="204"/>
      <c r="K24" s="204"/>
      <c r="L24" s="204"/>
      <c r="M24" s="205"/>
      <c r="N24" s="190"/>
      <c r="O24" s="191"/>
      <c r="P24" s="193"/>
      <c r="Q24" s="195"/>
      <c r="R24" s="190"/>
      <c r="S24" s="191"/>
      <c r="T24" s="193"/>
      <c r="U24" s="191"/>
      <c r="V24" s="193"/>
      <c r="W24" s="195"/>
      <c r="X24" s="190"/>
      <c r="Y24" s="191"/>
      <c r="Z24" s="193"/>
      <c r="AA24" s="191"/>
      <c r="AB24" s="193"/>
      <c r="AC24" s="195"/>
      <c r="AD24" s="190"/>
      <c r="AE24" s="191"/>
      <c r="AF24" s="193"/>
      <c r="AG24" s="191"/>
      <c r="AH24" s="193"/>
      <c r="AI24" s="195"/>
      <c r="AJ24" s="2"/>
      <c r="AK24" s="2"/>
      <c r="AL24" s="2"/>
      <c r="AM24" s="2"/>
      <c r="AN24" s="2"/>
      <c r="AO24" s="37"/>
    </row>
    <row r="25" spans="2:60" ht="4.95" customHeight="1" x14ac:dyDescent="0.2">
      <c r="B25" s="25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37"/>
    </row>
    <row r="26" spans="2:60" ht="18" customHeight="1" x14ac:dyDescent="0.2">
      <c r="B26" s="230" t="s">
        <v>14</v>
      </c>
      <c r="C26" s="231"/>
      <c r="D26" s="184" t="s">
        <v>24</v>
      </c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8"/>
      <c r="U26" s="184" t="s">
        <v>51</v>
      </c>
      <c r="V26" s="162"/>
      <c r="W26" s="168"/>
      <c r="X26" s="184" t="s">
        <v>76</v>
      </c>
      <c r="Y26" s="162"/>
      <c r="Z26" s="162"/>
      <c r="AA26" s="168"/>
      <c r="AB26" s="184" t="s">
        <v>81</v>
      </c>
      <c r="AC26" s="162"/>
      <c r="AD26" s="162"/>
      <c r="AE26" s="162"/>
      <c r="AF26" s="162"/>
      <c r="AG26" s="162"/>
      <c r="AH26" s="168"/>
      <c r="AI26" s="187" t="s">
        <v>27</v>
      </c>
      <c r="AJ26" s="187"/>
      <c r="AK26" s="187"/>
      <c r="AL26" s="184" t="s">
        <v>30</v>
      </c>
      <c r="AM26" s="162"/>
      <c r="AN26" s="162"/>
      <c r="AO26" s="170"/>
      <c r="AR26" s="92" t="s">
        <v>82</v>
      </c>
      <c r="AS26" s="92" t="s">
        <v>83</v>
      </c>
      <c r="AT26" s="92" t="s">
        <v>44</v>
      </c>
      <c r="AV26" s="95" t="s">
        <v>28</v>
      </c>
      <c r="AW26" s="95">
        <f>LEN(AS37)</f>
        <v>1</v>
      </c>
      <c r="AZ26" s="92" t="s">
        <v>12</v>
      </c>
      <c r="BD26" s="92" t="s">
        <v>8</v>
      </c>
      <c r="BH26" s="92" t="s">
        <v>4</v>
      </c>
    </row>
    <row r="27" spans="2:60" ht="23.7" customHeight="1" x14ac:dyDescent="0.15">
      <c r="B27" s="232"/>
      <c r="C27" s="233"/>
      <c r="D27" s="177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9"/>
      <c r="U27" s="180"/>
      <c r="V27" s="181"/>
      <c r="W27" s="182"/>
      <c r="X27" s="180"/>
      <c r="Y27" s="181"/>
      <c r="Z27" s="181"/>
      <c r="AA27" s="182"/>
      <c r="AB27" s="183" t="str">
        <f>IF(X27="","",ROUNDDOWN(U27*X27,0))</f>
        <v/>
      </c>
      <c r="AC27" s="181"/>
      <c r="AD27" s="181"/>
      <c r="AE27" s="181"/>
      <c r="AF27" s="181"/>
      <c r="AG27" s="181"/>
      <c r="AH27" s="182"/>
      <c r="AI27" s="184"/>
      <c r="AJ27" s="162"/>
      <c r="AK27" s="162"/>
      <c r="AL27" s="185" t="s">
        <v>52</v>
      </c>
      <c r="AM27" s="185"/>
      <c r="AN27" s="185"/>
      <c r="AO27" s="186"/>
      <c r="AR27" s="96">
        <f>IF($AI27="外課税",AB27,0)</f>
        <v>0</v>
      </c>
      <c r="AS27" s="96">
        <f>IF(OR($AI27= "外軽減",$AI27="外経過"),AB27,0)</f>
        <v>0</v>
      </c>
      <c r="AT27" s="96">
        <f>IF(OR($AI27="非課税",$AI27="不課税"),AB27,0)</f>
        <v>0</v>
      </c>
      <c r="AV27" s="97"/>
      <c r="AW27" s="98" t="s">
        <v>31</v>
      </c>
      <c r="AX27" s="95">
        <v>11</v>
      </c>
      <c r="AY27" s="95">
        <v>10</v>
      </c>
      <c r="AZ27" s="95">
        <v>9</v>
      </c>
      <c r="BA27" s="95">
        <v>8</v>
      </c>
      <c r="BB27" s="95">
        <v>7</v>
      </c>
      <c r="BC27" s="95">
        <v>6</v>
      </c>
      <c r="BD27" s="95">
        <v>5</v>
      </c>
      <c r="BE27" s="95">
        <v>4</v>
      </c>
      <c r="BF27" s="95">
        <v>3</v>
      </c>
      <c r="BG27" s="95">
        <v>2</v>
      </c>
      <c r="BH27" s="95">
        <v>1</v>
      </c>
    </row>
    <row r="28" spans="2:60" ht="23.7" customHeight="1" x14ac:dyDescent="0.2">
      <c r="B28" s="232"/>
      <c r="C28" s="233"/>
      <c r="D28" s="177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9"/>
      <c r="U28" s="180"/>
      <c r="V28" s="181"/>
      <c r="W28" s="182"/>
      <c r="X28" s="180"/>
      <c r="Y28" s="181"/>
      <c r="Z28" s="181"/>
      <c r="AA28" s="182"/>
      <c r="AB28" s="183" t="str">
        <f t="shared" ref="AB28:AB34" si="0">IF(X28="","",ROUNDDOWN(U28*X28,0))</f>
        <v/>
      </c>
      <c r="AC28" s="181"/>
      <c r="AD28" s="181"/>
      <c r="AE28" s="181"/>
      <c r="AF28" s="181"/>
      <c r="AG28" s="181"/>
      <c r="AH28" s="182"/>
      <c r="AI28" s="184"/>
      <c r="AJ28" s="162"/>
      <c r="AK28" s="162"/>
      <c r="AL28" s="185" t="s">
        <v>52</v>
      </c>
      <c r="AM28" s="185"/>
      <c r="AN28" s="185"/>
      <c r="AO28" s="186"/>
      <c r="AR28" s="96">
        <f t="shared" ref="AR28:AR34" si="1">IF($AI28="外課税",AB28,0)</f>
        <v>0</v>
      </c>
      <c r="AS28" s="96">
        <f t="shared" ref="AS28:AS34" si="2">IF(OR($AI28= "外軽減",$AI28="外経過"),AB28,0)</f>
        <v>0</v>
      </c>
      <c r="AT28" s="96">
        <f t="shared" ref="AT28:AT34" si="3">IF(OR($AI28="非課税",$AI28="不課税"),AB28,0)</f>
        <v>0</v>
      </c>
      <c r="AV28" s="95" t="s">
        <v>29</v>
      </c>
      <c r="AW28" s="86"/>
      <c r="AX28" s="86" t="str">
        <f>IF(AW26=10,"\","")</f>
        <v/>
      </c>
      <c r="AY28" s="86" t="str">
        <f>IF($AW$26=9,"\",IF($AW$26=10,LEFT(AS37,1),""))</f>
        <v/>
      </c>
      <c r="AZ28" s="86" t="str">
        <f>IF($AW$26=8,"\",IF($AW$26&gt;=9,MID($AS$38,2,1),""))</f>
        <v/>
      </c>
      <c r="BA28" s="86" t="str">
        <f>IF($AW$26=7,"\",IF($AW$26&gt;=8,MID($AS$38,3,1),""))</f>
        <v/>
      </c>
      <c r="BB28" s="86" t="str">
        <f>IF($AW$26=6,"\",IF($AW$26&gt;=7,MID($AS$38,4,1),""))</f>
        <v/>
      </c>
      <c r="BC28" s="86" t="str">
        <f>IF($AW$26=5,"\",IF($AW$26&gt;=6,MID($AS$38,5,1),""))</f>
        <v/>
      </c>
      <c r="BD28" s="86" t="str">
        <f>IF($AW$26=4,"\",IF($AW$26&gt;=5,MID($AS$38,6,1),""))</f>
        <v/>
      </c>
      <c r="BE28" s="86" t="str">
        <f>IF($AW$26=3,"\",IF($AW$26&gt;=4,MID($AS$38,7,1),""))</f>
        <v/>
      </c>
      <c r="BF28" s="86" t="str">
        <f>IF($AW$26=2,"\",IF($AW$26&gt;=3,MID($AS$38,8,1),""))</f>
        <v/>
      </c>
      <c r="BG28" s="86" t="str">
        <f>IF($AW$26=1,"\",IF($AW$26&gt;=2,MID($AS$38,9,1),""))</f>
        <v>\</v>
      </c>
      <c r="BH28" s="86" t="str">
        <f>IF($AW$26&gt;=1,MID($AS$38,10,1),"")</f>
        <v>0</v>
      </c>
    </row>
    <row r="29" spans="2:60" ht="23.7" customHeight="1" x14ac:dyDescent="0.2">
      <c r="B29" s="232"/>
      <c r="C29" s="233"/>
      <c r="D29" s="177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9"/>
      <c r="U29" s="180"/>
      <c r="V29" s="181"/>
      <c r="W29" s="182"/>
      <c r="X29" s="180"/>
      <c r="Y29" s="181"/>
      <c r="Z29" s="181"/>
      <c r="AA29" s="182"/>
      <c r="AB29" s="183" t="str">
        <f t="shared" si="0"/>
        <v/>
      </c>
      <c r="AC29" s="181"/>
      <c r="AD29" s="181"/>
      <c r="AE29" s="181"/>
      <c r="AF29" s="181"/>
      <c r="AG29" s="181"/>
      <c r="AH29" s="182"/>
      <c r="AI29" s="184"/>
      <c r="AJ29" s="162"/>
      <c r="AK29" s="162"/>
      <c r="AL29" s="185" t="s">
        <v>52</v>
      </c>
      <c r="AM29" s="185"/>
      <c r="AN29" s="185"/>
      <c r="AO29" s="186"/>
      <c r="AR29" s="96">
        <f t="shared" si="1"/>
        <v>0</v>
      </c>
      <c r="AS29" s="96">
        <f t="shared" si="2"/>
        <v>0</v>
      </c>
      <c r="AT29" s="96">
        <f t="shared" si="3"/>
        <v>0</v>
      </c>
      <c r="AV29" s="85"/>
      <c r="AW29" s="85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</row>
    <row r="30" spans="2:60" ht="23.7" customHeight="1" x14ac:dyDescent="0.2">
      <c r="B30" s="232"/>
      <c r="C30" s="233"/>
      <c r="D30" s="177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9"/>
      <c r="U30" s="180"/>
      <c r="V30" s="181"/>
      <c r="W30" s="182"/>
      <c r="X30" s="180"/>
      <c r="Y30" s="181"/>
      <c r="Z30" s="181"/>
      <c r="AA30" s="182"/>
      <c r="AB30" s="183" t="str">
        <f t="shared" si="0"/>
        <v/>
      </c>
      <c r="AC30" s="181"/>
      <c r="AD30" s="181"/>
      <c r="AE30" s="181"/>
      <c r="AF30" s="181"/>
      <c r="AG30" s="181"/>
      <c r="AH30" s="182"/>
      <c r="AI30" s="184"/>
      <c r="AJ30" s="162"/>
      <c r="AK30" s="162"/>
      <c r="AL30" s="185" t="s">
        <v>52</v>
      </c>
      <c r="AM30" s="185"/>
      <c r="AN30" s="185"/>
      <c r="AO30" s="186"/>
      <c r="AR30" s="96">
        <f t="shared" si="1"/>
        <v>0</v>
      </c>
      <c r="AS30" s="96">
        <f t="shared" si="2"/>
        <v>0</v>
      </c>
      <c r="AT30" s="96">
        <f t="shared" si="3"/>
        <v>0</v>
      </c>
    </row>
    <row r="31" spans="2:60" ht="23.7" customHeight="1" x14ac:dyDescent="0.2">
      <c r="B31" s="232"/>
      <c r="C31" s="233"/>
      <c r="D31" s="177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9"/>
      <c r="U31" s="180"/>
      <c r="V31" s="181"/>
      <c r="W31" s="182"/>
      <c r="X31" s="180"/>
      <c r="Y31" s="181"/>
      <c r="Z31" s="181"/>
      <c r="AA31" s="182"/>
      <c r="AB31" s="183" t="str">
        <f t="shared" si="0"/>
        <v/>
      </c>
      <c r="AC31" s="181"/>
      <c r="AD31" s="181"/>
      <c r="AE31" s="181"/>
      <c r="AF31" s="181"/>
      <c r="AG31" s="181"/>
      <c r="AH31" s="182"/>
      <c r="AI31" s="184"/>
      <c r="AJ31" s="162"/>
      <c r="AK31" s="162"/>
      <c r="AL31" s="185" t="s">
        <v>52</v>
      </c>
      <c r="AM31" s="185"/>
      <c r="AN31" s="185"/>
      <c r="AO31" s="186"/>
      <c r="AR31" s="96">
        <f t="shared" si="1"/>
        <v>0</v>
      </c>
      <c r="AS31" s="96">
        <f t="shared" si="2"/>
        <v>0</v>
      </c>
      <c r="AT31" s="96">
        <f t="shared" si="3"/>
        <v>0</v>
      </c>
    </row>
    <row r="32" spans="2:60" ht="23.7" customHeight="1" x14ac:dyDescent="0.2">
      <c r="B32" s="232"/>
      <c r="C32" s="233"/>
      <c r="D32" s="177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9"/>
      <c r="U32" s="180"/>
      <c r="V32" s="181"/>
      <c r="W32" s="182"/>
      <c r="X32" s="180"/>
      <c r="Y32" s="181"/>
      <c r="Z32" s="181"/>
      <c r="AA32" s="182"/>
      <c r="AB32" s="183" t="str">
        <f t="shared" si="0"/>
        <v/>
      </c>
      <c r="AC32" s="181"/>
      <c r="AD32" s="181"/>
      <c r="AE32" s="181"/>
      <c r="AF32" s="181"/>
      <c r="AG32" s="181"/>
      <c r="AH32" s="182"/>
      <c r="AI32" s="184"/>
      <c r="AJ32" s="162"/>
      <c r="AK32" s="162"/>
      <c r="AL32" s="185" t="s">
        <v>52</v>
      </c>
      <c r="AM32" s="185"/>
      <c r="AN32" s="185"/>
      <c r="AO32" s="186"/>
      <c r="AR32" s="96">
        <f t="shared" si="1"/>
        <v>0</v>
      </c>
      <c r="AS32" s="96">
        <f t="shared" si="2"/>
        <v>0</v>
      </c>
      <c r="AT32" s="96">
        <f t="shared" si="3"/>
        <v>0</v>
      </c>
    </row>
    <row r="33" spans="2:60" ht="23.7" customHeight="1" x14ac:dyDescent="0.2">
      <c r="B33" s="232"/>
      <c r="C33" s="233"/>
      <c r="D33" s="177"/>
      <c r="E33" s="178"/>
      <c r="F33" s="178"/>
      <c r="G33" s="178"/>
      <c r="H33" s="178"/>
      <c r="I33" s="178"/>
      <c r="J33" s="178"/>
      <c r="K33" s="178"/>
      <c r="L33" s="178"/>
      <c r="M33" s="178"/>
      <c r="N33" s="178"/>
      <c r="O33" s="178"/>
      <c r="P33" s="178"/>
      <c r="Q33" s="178"/>
      <c r="R33" s="178"/>
      <c r="S33" s="178"/>
      <c r="T33" s="179"/>
      <c r="U33" s="180"/>
      <c r="V33" s="181"/>
      <c r="W33" s="182"/>
      <c r="X33" s="180"/>
      <c r="Y33" s="181"/>
      <c r="Z33" s="181"/>
      <c r="AA33" s="182"/>
      <c r="AB33" s="183" t="str">
        <f t="shared" si="0"/>
        <v/>
      </c>
      <c r="AC33" s="181"/>
      <c r="AD33" s="181"/>
      <c r="AE33" s="181"/>
      <c r="AF33" s="181"/>
      <c r="AG33" s="181"/>
      <c r="AH33" s="182"/>
      <c r="AI33" s="184"/>
      <c r="AJ33" s="162"/>
      <c r="AK33" s="162"/>
      <c r="AL33" s="185" t="s">
        <v>52</v>
      </c>
      <c r="AM33" s="185"/>
      <c r="AN33" s="185"/>
      <c r="AO33" s="186"/>
      <c r="AR33" s="96">
        <f t="shared" si="1"/>
        <v>0</v>
      </c>
      <c r="AS33" s="96">
        <f t="shared" si="2"/>
        <v>0</v>
      </c>
      <c r="AT33" s="96">
        <f t="shared" si="3"/>
        <v>0</v>
      </c>
    </row>
    <row r="34" spans="2:60" ht="23.7" customHeight="1" x14ac:dyDescent="0.2">
      <c r="B34" s="234"/>
      <c r="C34" s="235"/>
      <c r="D34" s="177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9"/>
      <c r="U34" s="180"/>
      <c r="V34" s="181"/>
      <c r="W34" s="182"/>
      <c r="X34" s="180"/>
      <c r="Y34" s="181"/>
      <c r="Z34" s="181"/>
      <c r="AA34" s="182"/>
      <c r="AB34" s="183" t="str">
        <f t="shared" si="0"/>
        <v/>
      </c>
      <c r="AC34" s="181"/>
      <c r="AD34" s="181"/>
      <c r="AE34" s="181"/>
      <c r="AF34" s="181"/>
      <c r="AG34" s="181"/>
      <c r="AH34" s="182"/>
      <c r="AI34" s="184"/>
      <c r="AJ34" s="162"/>
      <c r="AK34" s="162"/>
      <c r="AL34" s="185" t="s">
        <v>52</v>
      </c>
      <c r="AM34" s="185"/>
      <c r="AN34" s="185"/>
      <c r="AO34" s="186"/>
      <c r="AR34" s="96">
        <f t="shared" si="1"/>
        <v>0</v>
      </c>
      <c r="AS34" s="96">
        <f t="shared" si="2"/>
        <v>0</v>
      </c>
      <c r="AT34" s="96">
        <f t="shared" si="3"/>
        <v>0</v>
      </c>
    </row>
    <row r="35" spans="2:60" ht="23.7" customHeight="1" thickBot="1" x14ac:dyDescent="0.25">
      <c r="B35" s="161" t="s">
        <v>53</v>
      </c>
      <c r="C35" s="162"/>
      <c r="D35" s="162"/>
      <c r="E35" s="162"/>
      <c r="F35" s="162"/>
      <c r="G35" s="162"/>
      <c r="H35" s="163"/>
      <c r="I35" s="164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6"/>
      <c r="U35" s="167" t="s">
        <v>77</v>
      </c>
      <c r="V35" s="162"/>
      <c r="W35" s="162"/>
      <c r="X35" s="162"/>
      <c r="Y35" s="162"/>
      <c r="Z35" s="162"/>
      <c r="AA35" s="168"/>
      <c r="AB35" s="156" t="s">
        <v>78</v>
      </c>
      <c r="AC35" s="157"/>
      <c r="AD35" s="157"/>
      <c r="AE35" s="157"/>
      <c r="AF35" s="157"/>
      <c r="AG35" s="157"/>
      <c r="AH35" s="158"/>
      <c r="AI35" s="169" t="s">
        <v>79</v>
      </c>
      <c r="AJ35" s="162"/>
      <c r="AK35" s="162"/>
      <c r="AL35" s="162"/>
      <c r="AM35" s="162"/>
      <c r="AN35" s="162"/>
      <c r="AO35" s="170"/>
      <c r="AR35" s="99">
        <f>SUM(AR27:AR34)</f>
        <v>0</v>
      </c>
      <c r="AS35" s="99">
        <f t="shared" ref="AS35" si="4">SUM(AS27:AS34)</f>
        <v>0</v>
      </c>
      <c r="AT35" s="99">
        <f>SUM(AT27:AT34)</f>
        <v>0</v>
      </c>
    </row>
    <row r="36" spans="2:60" s="93" customFormat="1" ht="24" customHeight="1" thickTop="1" x14ac:dyDescent="0.15">
      <c r="B36" s="171" t="s">
        <v>84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3"/>
      <c r="U36" s="167" t="s">
        <v>73</v>
      </c>
      <c r="V36" s="162"/>
      <c r="W36" s="162"/>
      <c r="X36" s="162"/>
      <c r="Y36" s="162"/>
      <c r="Z36" s="162"/>
      <c r="AA36" s="168"/>
      <c r="AB36" s="150">
        <f>AR35</f>
        <v>0</v>
      </c>
      <c r="AC36" s="151"/>
      <c r="AD36" s="151"/>
      <c r="AE36" s="151"/>
      <c r="AF36" s="151"/>
      <c r="AG36" s="151"/>
      <c r="AH36" s="152"/>
      <c r="AI36" s="153">
        <f>AR36-AR35</f>
        <v>0</v>
      </c>
      <c r="AJ36" s="154"/>
      <c r="AK36" s="154"/>
      <c r="AL36" s="154"/>
      <c r="AM36" s="154"/>
      <c r="AN36" s="154"/>
      <c r="AO36" s="155"/>
      <c r="AR36" s="100">
        <f>ROUNDDOWN(SUM(AR27:AR34)*1.1,0)</f>
        <v>0</v>
      </c>
      <c r="AS36" s="100">
        <f>ROUNDDOWN(SUM(AS27:AS34)*1.08,0)</f>
        <v>0</v>
      </c>
      <c r="AT36" s="100">
        <f>SUM(AT27:AT34)</f>
        <v>0</v>
      </c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</row>
    <row r="37" spans="2:60" s="93" customFormat="1" ht="25.5" customHeight="1" x14ac:dyDescent="0.15">
      <c r="B37" s="174"/>
      <c r="C37" s="175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6"/>
      <c r="U37" s="167" t="s">
        <v>74</v>
      </c>
      <c r="V37" s="162"/>
      <c r="W37" s="162"/>
      <c r="X37" s="162"/>
      <c r="Y37" s="162"/>
      <c r="Z37" s="162"/>
      <c r="AA37" s="168"/>
      <c r="AB37" s="150">
        <f>AS35</f>
        <v>0</v>
      </c>
      <c r="AC37" s="151"/>
      <c r="AD37" s="151"/>
      <c r="AE37" s="151"/>
      <c r="AF37" s="151"/>
      <c r="AG37" s="151"/>
      <c r="AH37" s="152"/>
      <c r="AI37" s="153">
        <f>AS36-AS35</f>
        <v>0</v>
      </c>
      <c r="AJ37" s="154"/>
      <c r="AK37" s="154"/>
      <c r="AL37" s="154"/>
      <c r="AM37" s="154"/>
      <c r="AN37" s="154"/>
      <c r="AO37" s="155"/>
      <c r="AR37" s="101" t="s">
        <v>29</v>
      </c>
      <c r="AS37" s="101">
        <f>SUM(AR36:AT36)</f>
        <v>0</v>
      </c>
      <c r="AT37" s="102"/>
    </row>
    <row r="38" spans="2:60" s="93" customFormat="1" ht="25.5" customHeight="1" x14ac:dyDescent="0.15">
      <c r="B38" s="174"/>
      <c r="C38" s="175"/>
      <c r="D38" s="175"/>
      <c r="E38" s="175"/>
      <c r="F38" s="175"/>
      <c r="G38" s="175"/>
      <c r="H38" s="175"/>
      <c r="I38" s="175"/>
      <c r="J38" s="175"/>
      <c r="K38" s="175"/>
      <c r="L38" s="175"/>
      <c r="M38" s="175"/>
      <c r="N38" s="175"/>
      <c r="O38" s="175"/>
      <c r="P38" s="175"/>
      <c r="Q38" s="175"/>
      <c r="R38" s="175"/>
      <c r="S38" s="175"/>
      <c r="T38" s="176"/>
      <c r="U38" s="156" t="s">
        <v>75</v>
      </c>
      <c r="V38" s="157"/>
      <c r="W38" s="157"/>
      <c r="X38" s="157"/>
      <c r="Y38" s="157"/>
      <c r="Z38" s="157"/>
      <c r="AA38" s="158"/>
      <c r="AB38" s="150">
        <f>AT35</f>
        <v>0</v>
      </c>
      <c r="AC38" s="151"/>
      <c r="AD38" s="151"/>
      <c r="AE38" s="151"/>
      <c r="AF38" s="151"/>
      <c r="AG38" s="151"/>
      <c r="AH38" s="152"/>
      <c r="AI38" s="153">
        <v>0</v>
      </c>
      <c r="AJ38" s="154"/>
      <c r="AK38" s="154"/>
      <c r="AL38" s="154"/>
      <c r="AM38" s="154"/>
      <c r="AN38" s="154"/>
      <c r="AO38" s="155"/>
      <c r="AR38" s="103" t="s">
        <v>32</v>
      </c>
      <c r="AS38" s="104" t="str">
        <f>TEXT(AS37,"0000000000")</f>
        <v>0000000000</v>
      </c>
      <c r="AT38" s="102"/>
    </row>
    <row r="39" spans="2:60" s="93" customFormat="1" ht="16.2" customHeight="1" x14ac:dyDescent="0.15">
      <c r="B39" s="38" t="s">
        <v>80</v>
      </c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40"/>
      <c r="AR39" s="92"/>
      <c r="AS39" s="92"/>
      <c r="AT39" s="111"/>
      <c r="AU39" s="93" t="str">
        <f>IF($AW$26=11,"\","")</f>
        <v/>
      </c>
    </row>
    <row r="40" spans="2:60" s="93" customFormat="1" ht="16.2" customHeight="1" x14ac:dyDescent="0.15">
      <c r="B40" s="41"/>
      <c r="C40" s="159" t="s">
        <v>54</v>
      </c>
      <c r="D40" s="159"/>
      <c r="E40" s="159"/>
      <c r="F40" s="159"/>
      <c r="G40" s="159"/>
      <c r="H40" s="159"/>
      <c r="I40" s="159"/>
      <c r="J40" s="159"/>
      <c r="K40" s="159"/>
      <c r="L40" s="159"/>
      <c r="M40" s="159"/>
      <c r="N40" s="159"/>
      <c r="O40" s="159"/>
      <c r="P40" s="159"/>
      <c r="Q40" s="159"/>
      <c r="R40" s="159"/>
      <c r="S40" s="159"/>
      <c r="T40" s="159"/>
      <c r="U40" s="159"/>
      <c r="V40" s="159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59"/>
      <c r="AI40" s="159"/>
      <c r="AJ40" s="159"/>
      <c r="AK40" s="159"/>
      <c r="AL40" s="159"/>
      <c r="AM40" s="159"/>
      <c r="AN40" s="159"/>
      <c r="AO40" s="160"/>
      <c r="AS40" s="92"/>
      <c r="AT40" s="92"/>
      <c r="AU40" s="112"/>
      <c r="AV40" s="112"/>
      <c r="AW40" s="112"/>
      <c r="AX40" s="112"/>
      <c r="AY40" s="112"/>
      <c r="AZ40" s="112"/>
      <c r="BA40" s="112"/>
      <c r="BB40" s="112"/>
      <c r="BC40" s="112"/>
      <c r="BD40" s="112"/>
      <c r="BE40" s="112"/>
      <c r="BF40" s="112"/>
    </row>
    <row r="41" spans="2:60" s="93" customFormat="1" ht="16.2" customHeight="1" x14ac:dyDescent="0.15">
      <c r="B41" s="42" t="s">
        <v>60</v>
      </c>
      <c r="C41" s="4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5"/>
      <c r="Z41" s="46" t="s">
        <v>61</v>
      </c>
      <c r="AA41" s="44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7"/>
      <c r="AS41" s="92"/>
      <c r="AT41" s="9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</row>
    <row r="42" spans="2:60" s="113" customFormat="1" ht="22.5" customHeight="1" x14ac:dyDescent="0.2">
      <c r="B42" s="139" t="s">
        <v>62</v>
      </c>
      <c r="C42" s="140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1"/>
      <c r="Z42" s="48"/>
      <c r="AA42" s="89"/>
      <c r="AB42" s="89" t="s">
        <v>35</v>
      </c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49"/>
    </row>
    <row r="43" spans="2:60" ht="17.7" customHeight="1" x14ac:dyDescent="0.2">
      <c r="B43" s="50" t="s">
        <v>34</v>
      </c>
      <c r="C43" s="51"/>
      <c r="D43" s="52"/>
      <c r="E43" s="52"/>
      <c r="F43" s="53"/>
      <c r="G43" s="53"/>
      <c r="H43" s="53"/>
      <c r="I43" s="53"/>
      <c r="J43" s="53"/>
      <c r="K43" s="2"/>
      <c r="L43" s="52"/>
      <c r="M43" s="52"/>
      <c r="N43" s="53"/>
      <c r="O43" s="53"/>
      <c r="P43" s="53"/>
      <c r="Q43" s="53"/>
      <c r="R43" s="2"/>
      <c r="S43" s="54"/>
      <c r="T43" s="54"/>
      <c r="U43" s="55"/>
      <c r="V43" s="55"/>
      <c r="W43" s="55"/>
      <c r="X43" s="55"/>
      <c r="Y43" s="56"/>
      <c r="Z43" s="57"/>
      <c r="AA43" s="2"/>
      <c r="AB43" s="2"/>
      <c r="AC43" s="2"/>
      <c r="AD43" s="2"/>
      <c r="AE43" s="2"/>
      <c r="AF43" s="2"/>
      <c r="AG43" s="2"/>
      <c r="AH43" s="2" t="s">
        <v>36</v>
      </c>
      <c r="AI43" s="2"/>
      <c r="AJ43" s="2"/>
      <c r="AK43" s="2"/>
      <c r="AL43" s="2"/>
      <c r="AM43" s="2"/>
      <c r="AN43" s="2"/>
      <c r="AO43" s="37"/>
    </row>
    <row r="44" spans="2:60" ht="33.450000000000003" customHeight="1" x14ac:dyDescent="0.2">
      <c r="B44" s="58"/>
      <c r="C44" s="59"/>
      <c r="D44" s="60"/>
      <c r="E44" s="60"/>
      <c r="F44" s="59"/>
      <c r="G44" s="142" t="s">
        <v>40</v>
      </c>
      <c r="H44" s="143"/>
      <c r="I44" s="19"/>
      <c r="J44" s="59"/>
      <c r="K44" s="60"/>
      <c r="L44" s="60"/>
      <c r="M44" s="144" t="s">
        <v>25</v>
      </c>
      <c r="N44" s="145"/>
      <c r="O44" s="145"/>
      <c r="P44" s="146" t="s">
        <v>55</v>
      </c>
      <c r="Q44" s="147"/>
      <c r="R44" s="147"/>
      <c r="S44" s="147"/>
      <c r="T44" s="147"/>
      <c r="U44" s="147"/>
      <c r="V44" s="147"/>
      <c r="W44" s="147"/>
      <c r="X44" s="147"/>
      <c r="Y44" s="148"/>
      <c r="Z44" s="57"/>
      <c r="AA44" s="61"/>
      <c r="AB44" s="2" t="s">
        <v>37</v>
      </c>
      <c r="AC44" s="61"/>
      <c r="AD44" s="61"/>
      <c r="AE44" s="61"/>
      <c r="AF44" s="61"/>
      <c r="AG44" s="88"/>
      <c r="AH44" s="61"/>
      <c r="AI44" s="61"/>
      <c r="AJ44" s="61"/>
      <c r="AK44" s="61"/>
      <c r="AL44" s="61"/>
      <c r="AM44" s="61"/>
      <c r="AN44" s="4"/>
      <c r="AO44" s="10"/>
    </row>
    <row r="45" spans="2:60" ht="17.7" customHeight="1" x14ac:dyDescent="0.2">
      <c r="B45" s="62" t="s">
        <v>33</v>
      </c>
      <c r="C45" s="63"/>
      <c r="D45" s="63"/>
      <c r="E45" s="63"/>
      <c r="F45" s="63"/>
      <c r="G45" s="19"/>
      <c r="H45" s="19"/>
      <c r="I45" s="19"/>
      <c r="J45" s="19"/>
      <c r="K45" s="59"/>
      <c r="L45" s="59"/>
      <c r="M45" s="59"/>
      <c r="N45" s="59"/>
      <c r="O45" s="59"/>
      <c r="P45" s="59"/>
      <c r="Q45" s="19"/>
      <c r="R45" s="59"/>
      <c r="S45" s="59"/>
      <c r="T45" s="59"/>
      <c r="U45" s="59"/>
      <c r="V45" s="59"/>
      <c r="W45" s="59"/>
      <c r="X45" s="59"/>
      <c r="Y45" s="64"/>
      <c r="Z45" s="65"/>
      <c r="AA45" s="4"/>
      <c r="AB45" s="4"/>
      <c r="AC45" s="4"/>
      <c r="AD45" s="4"/>
      <c r="AE45" s="2" t="s">
        <v>38</v>
      </c>
      <c r="AF45" s="4"/>
      <c r="AG45" s="84"/>
      <c r="AH45" s="4"/>
      <c r="AI45" s="4"/>
      <c r="AJ45" s="4"/>
      <c r="AK45" s="4"/>
      <c r="AL45" s="4"/>
      <c r="AM45" s="4"/>
      <c r="AN45" s="4"/>
      <c r="AO45" s="10"/>
    </row>
    <row r="46" spans="2:60" ht="17.7" customHeight="1" x14ac:dyDescent="0.2">
      <c r="B46" s="66"/>
      <c r="C46" s="67"/>
      <c r="D46" s="67"/>
      <c r="E46" s="67"/>
      <c r="F46" s="67"/>
      <c r="G46" s="90"/>
      <c r="H46" s="68"/>
      <c r="I46" s="68"/>
      <c r="J46" s="68"/>
      <c r="K46" s="69"/>
      <c r="L46" s="91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4"/>
      <c r="Z46" s="65"/>
      <c r="AA46" s="4"/>
      <c r="AB46" s="4"/>
      <c r="AC46" s="4"/>
      <c r="AD46" s="4"/>
      <c r="AE46" s="4"/>
      <c r="AF46" s="4"/>
      <c r="AG46" s="84"/>
      <c r="AH46" s="4"/>
      <c r="AI46" s="4"/>
      <c r="AJ46" s="4"/>
      <c r="AK46" s="4"/>
      <c r="AL46" s="4"/>
      <c r="AM46" s="4"/>
      <c r="AN46" s="4"/>
      <c r="AO46" s="10"/>
    </row>
    <row r="47" spans="2:60" ht="20.7" customHeight="1" x14ac:dyDescent="0.15">
      <c r="B47" s="70" t="s">
        <v>56</v>
      </c>
      <c r="C47" s="71"/>
      <c r="D47" s="2"/>
      <c r="E47" s="2"/>
      <c r="F47" s="2"/>
      <c r="G47" s="2"/>
      <c r="H47" s="2"/>
      <c r="I47" s="72"/>
      <c r="J47" s="72"/>
      <c r="K47" s="72"/>
      <c r="L47" s="72"/>
      <c r="M47" s="72"/>
      <c r="N47" s="72"/>
      <c r="O47" s="72"/>
      <c r="P47" s="72"/>
      <c r="Q47" s="73"/>
      <c r="R47" s="73"/>
      <c r="S47" s="72"/>
      <c r="T47" s="72"/>
      <c r="U47" s="72"/>
      <c r="V47" s="72"/>
      <c r="W47" s="72"/>
      <c r="X47" s="72"/>
      <c r="Y47" s="74"/>
      <c r="Z47" s="75"/>
      <c r="AA47" s="149" t="s">
        <v>41</v>
      </c>
      <c r="AB47" s="149"/>
      <c r="AC47" s="149"/>
      <c r="AD47" s="2"/>
      <c r="AE47" s="59"/>
      <c r="AF47" s="19"/>
      <c r="AG47" s="19"/>
      <c r="AH47" s="19"/>
      <c r="AI47" s="19"/>
      <c r="AJ47" s="19"/>
      <c r="AK47" s="19"/>
      <c r="AL47" s="19"/>
      <c r="AM47" s="19"/>
      <c r="AN47" s="19"/>
      <c r="AO47" s="37"/>
    </row>
    <row r="48" spans="2:60" ht="19.2" customHeight="1" x14ac:dyDescent="0.15">
      <c r="B48" s="25" t="s">
        <v>57</v>
      </c>
      <c r="C48" s="76"/>
      <c r="D48" s="2"/>
      <c r="E48" s="2"/>
      <c r="F48" s="2"/>
      <c r="G48" s="19"/>
      <c r="H48" s="19"/>
      <c r="I48" s="19"/>
      <c r="J48" s="19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8"/>
      <c r="Z48" s="79"/>
      <c r="AA48" s="149"/>
      <c r="AB48" s="149"/>
      <c r="AC48" s="149"/>
      <c r="AD48" s="80"/>
      <c r="AE48" s="2" t="s">
        <v>39</v>
      </c>
      <c r="AF48" s="80"/>
      <c r="AG48" s="80"/>
      <c r="AH48" s="80"/>
      <c r="AI48" s="80"/>
      <c r="AJ48" s="80"/>
      <c r="AK48" s="80"/>
      <c r="AL48" s="80"/>
      <c r="AM48" s="80"/>
      <c r="AN48" s="80"/>
      <c r="AO48" s="81"/>
    </row>
    <row r="49" spans="2:41" ht="19.2" customHeight="1" x14ac:dyDescent="0.15">
      <c r="B49" s="25" t="s">
        <v>58</v>
      </c>
      <c r="C49" s="76"/>
      <c r="D49" s="2"/>
      <c r="E49" s="2"/>
      <c r="F49" s="2"/>
      <c r="G49" s="68"/>
      <c r="H49" s="68"/>
      <c r="I49" s="68"/>
      <c r="J49" s="68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78"/>
      <c r="Z49" s="79"/>
      <c r="AA49" s="80"/>
      <c r="AB49" s="80"/>
      <c r="AC49" s="80"/>
      <c r="AD49" s="80"/>
      <c r="AE49" s="59"/>
      <c r="AF49" s="77"/>
      <c r="AG49" s="77"/>
      <c r="AH49" s="77"/>
      <c r="AI49" s="77"/>
      <c r="AJ49" s="77"/>
      <c r="AK49" s="77"/>
      <c r="AL49" s="77"/>
      <c r="AM49" s="77"/>
      <c r="AN49" s="115" t="s">
        <v>49</v>
      </c>
      <c r="AO49" s="81"/>
    </row>
    <row r="50" spans="2:41" ht="19.2" customHeight="1" x14ac:dyDescent="0.15">
      <c r="B50" s="25" t="s">
        <v>22</v>
      </c>
      <c r="C50" s="76"/>
      <c r="D50" s="2"/>
      <c r="E50" s="2"/>
      <c r="F50" s="2"/>
      <c r="G50" s="68"/>
      <c r="H50" s="68"/>
      <c r="I50" s="68"/>
      <c r="J50" s="68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4"/>
      <c r="X50" s="114"/>
      <c r="Y50" s="80"/>
      <c r="Z50" s="79"/>
      <c r="AA50" s="80"/>
      <c r="AB50" s="80"/>
      <c r="AC50" s="80"/>
      <c r="AD50" s="80"/>
      <c r="AE50" s="4"/>
      <c r="AF50" s="80"/>
      <c r="AG50" s="80"/>
      <c r="AH50" s="80"/>
      <c r="AI50" s="80"/>
      <c r="AJ50" s="80"/>
      <c r="AK50" s="80"/>
      <c r="AL50" s="80"/>
      <c r="AM50" s="80"/>
      <c r="AN50" s="80"/>
      <c r="AO50" s="81"/>
    </row>
    <row r="51" spans="2:41" ht="4.5" customHeight="1" thickBot="1" x14ac:dyDescent="0.2">
      <c r="B51" s="105"/>
      <c r="C51" s="116"/>
      <c r="D51" s="106"/>
      <c r="E51" s="106"/>
      <c r="F51" s="106"/>
      <c r="G51" s="106"/>
      <c r="H51" s="106"/>
      <c r="I51" s="106"/>
      <c r="J51" s="106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17"/>
      <c r="AA51" s="107"/>
      <c r="AB51" s="107"/>
      <c r="AC51" s="107"/>
      <c r="AD51" s="107"/>
      <c r="AE51" s="118"/>
      <c r="AF51" s="107"/>
      <c r="AG51" s="107"/>
      <c r="AH51" s="107"/>
      <c r="AI51" s="107"/>
      <c r="AJ51" s="107"/>
      <c r="AK51" s="107"/>
      <c r="AL51" s="107"/>
      <c r="AM51" s="107"/>
      <c r="AN51" s="107"/>
      <c r="AO51" s="108"/>
    </row>
    <row r="52" spans="2:41" ht="3.6" customHeight="1" thickTop="1" x14ac:dyDescent="0.15">
      <c r="B52" s="119"/>
      <c r="C52" s="120"/>
      <c r="D52" s="119"/>
      <c r="E52" s="119"/>
      <c r="F52" s="119"/>
      <c r="G52" s="119"/>
      <c r="H52" s="119"/>
      <c r="I52" s="119"/>
      <c r="J52" s="119"/>
      <c r="K52" s="121"/>
      <c r="L52" s="121"/>
      <c r="M52" s="121"/>
      <c r="N52" s="121"/>
      <c r="O52" s="121"/>
      <c r="P52" s="121"/>
      <c r="Q52" s="121"/>
      <c r="R52" s="121"/>
      <c r="S52" s="121"/>
      <c r="T52" s="121"/>
      <c r="U52" s="121"/>
      <c r="V52" s="121"/>
      <c r="W52" s="121"/>
      <c r="X52" s="121"/>
      <c r="Y52" s="121"/>
      <c r="Z52" s="121"/>
      <c r="AA52" s="121"/>
      <c r="AB52" s="121"/>
      <c r="AC52" s="121"/>
      <c r="AD52" s="121"/>
      <c r="AE52" s="6"/>
      <c r="AF52" s="121"/>
      <c r="AG52" s="121"/>
      <c r="AH52" s="121"/>
      <c r="AI52" s="121"/>
      <c r="AJ52" s="121"/>
      <c r="AK52" s="121"/>
      <c r="AL52" s="121"/>
      <c r="AM52" s="121"/>
      <c r="AN52" s="121"/>
      <c r="AO52" s="121"/>
    </row>
    <row r="53" spans="2:41" ht="16.5" customHeight="1" x14ac:dyDescent="0.2">
      <c r="B53" s="122"/>
      <c r="C53" s="129" t="s">
        <v>17</v>
      </c>
      <c r="D53" s="129"/>
      <c r="E53" s="129"/>
      <c r="F53" s="123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3"/>
      <c r="AA53" s="128" t="s">
        <v>65</v>
      </c>
      <c r="AB53" s="128"/>
      <c r="AC53" s="128"/>
      <c r="AD53" s="128"/>
      <c r="AE53" s="128"/>
      <c r="AF53" s="128" t="s">
        <v>69</v>
      </c>
      <c r="AG53" s="128"/>
      <c r="AH53" s="128"/>
      <c r="AI53" s="128"/>
      <c r="AJ53" s="128"/>
      <c r="AK53" s="128" t="s">
        <v>68</v>
      </c>
      <c r="AL53" s="128"/>
      <c r="AM53" s="128"/>
      <c r="AN53" s="128"/>
      <c r="AO53" s="128"/>
    </row>
    <row r="54" spans="2:41" ht="22.95" customHeight="1" x14ac:dyDescent="0.2">
      <c r="B54" s="75"/>
      <c r="C54" s="130"/>
      <c r="D54" s="130"/>
      <c r="E54" s="130"/>
      <c r="F54" s="74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74"/>
      <c r="AA54" s="136"/>
      <c r="AB54" s="137"/>
      <c r="AC54" s="137"/>
      <c r="AD54" s="137"/>
      <c r="AE54" s="138"/>
      <c r="AF54" s="136"/>
      <c r="AG54" s="137"/>
      <c r="AH54" s="137"/>
      <c r="AI54" s="137"/>
      <c r="AJ54" s="138"/>
      <c r="AK54" s="136"/>
      <c r="AL54" s="137"/>
      <c r="AM54" s="137"/>
      <c r="AN54" s="137"/>
      <c r="AO54" s="138"/>
    </row>
    <row r="55" spans="2:41" x14ac:dyDescent="0.2">
      <c r="B55" s="125"/>
      <c r="C55" s="131"/>
      <c r="D55" s="131"/>
      <c r="E55" s="131"/>
      <c r="F55" s="126"/>
      <c r="G55" s="125"/>
      <c r="H55" s="119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  <c r="Z55" s="126"/>
      <c r="AA55" s="127" t="s">
        <v>67</v>
      </c>
      <c r="AB55" s="127"/>
      <c r="AC55" s="127"/>
      <c r="AD55" s="127"/>
      <c r="AE55" s="127"/>
      <c r="AF55" s="128"/>
      <c r="AG55" s="128"/>
      <c r="AH55" s="128"/>
      <c r="AI55" s="128"/>
      <c r="AJ55" s="128"/>
      <c r="AK55" s="127" t="s">
        <v>66</v>
      </c>
      <c r="AL55" s="127"/>
      <c r="AM55" s="127"/>
      <c r="AN55" s="127"/>
      <c r="AO55" s="127"/>
    </row>
    <row r="56" spans="2:41" x14ac:dyDescent="0.2">
      <c r="Z56" s="124"/>
      <c r="AA56" s="124"/>
      <c r="AB56" s="124"/>
      <c r="AC56" s="124"/>
    </row>
    <row r="57" spans="2:41" x14ac:dyDescent="0.2">
      <c r="Z57" s="2"/>
      <c r="AA57" s="2"/>
      <c r="AB57" s="2"/>
      <c r="AC57" s="2"/>
    </row>
    <row r="58" spans="2:41" x14ac:dyDescent="0.2">
      <c r="Z58" s="2"/>
      <c r="AA58" s="2"/>
      <c r="AB58" s="2"/>
      <c r="AC58" s="2"/>
    </row>
    <row r="59" spans="2:41" x14ac:dyDescent="0.2">
      <c r="Z59" s="2"/>
      <c r="AA59" s="2"/>
      <c r="AB59" s="2"/>
      <c r="AC59" s="2"/>
    </row>
    <row r="60" spans="2:41" x14ac:dyDescent="0.2">
      <c r="Z60" s="2"/>
      <c r="AA60" s="2"/>
      <c r="AB60" s="2"/>
      <c r="AC60" s="2"/>
    </row>
  </sheetData>
  <mergeCells count="128">
    <mergeCell ref="B26:C34"/>
    <mergeCell ref="T15:W15"/>
    <mergeCell ref="D16:D17"/>
    <mergeCell ref="T16:W16"/>
    <mergeCell ref="T18:W18"/>
    <mergeCell ref="D20:L20"/>
    <mergeCell ref="S20:AO20"/>
    <mergeCell ref="AR3:AX17"/>
    <mergeCell ref="J6:N6"/>
    <mergeCell ref="O6:W6"/>
    <mergeCell ref="X6:AC6"/>
    <mergeCell ref="AD6:AO6"/>
    <mergeCell ref="B8:AO8"/>
    <mergeCell ref="D11:O12"/>
    <mergeCell ref="T11:W12"/>
    <mergeCell ref="T13:W13"/>
    <mergeCell ref="T14:W14"/>
    <mergeCell ref="E16:E17"/>
    <mergeCell ref="F16:F17"/>
    <mergeCell ref="G16:G17"/>
    <mergeCell ref="H16:H17"/>
    <mergeCell ref="I16:I17"/>
    <mergeCell ref="J16:J17"/>
    <mergeCell ref="K16:K17"/>
    <mergeCell ref="L16:L17"/>
    <mergeCell ref="D26:T26"/>
    <mergeCell ref="U26:W26"/>
    <mergeCell ref="X26:AA26"/>
    <mergeCell ref="AB26:AH26"/>
    <mergeCell ref="AI26:AK26"/>
    <mergeCell ref="AL26:AO26"/>
    <mergeCell ref="X23:Y24"/>
    <mergeCell ref="Z23:AA24"/>
    <mergeCell ref="AB23:AC24"/>
    <mergeCell ref="AD23:AE24"/>
    <mergeCell ref="AF23:AG24"/>
    <mergeCell ref="AH23:AI24"/>
    <mergeCell ref="G22:M23"/>
    <mergeCell ref="N23:O24"/>
    <mergeCell ref="P23:Q24"/>
    <mergeCell ref="R23:S24"/>
    <mergeCell ref="T23:U24"/>
    <mergeCell ref="V23:W24"/>
    <mergeCell ref="G24:M24"/>
    <mergeCell ref="D28:T28"/>
    <mergeCell ref="U28:W28"/>
    <mergeCell ref="X28:AA28"/>
    <mergeCell ref="AB28:AH28"/>
    <mergeCell ref="AI28:AK28"/>
    <mergeCell ref="AL28:AO28"/>
    <mergeCell ref="D27:T27"/>
    <mergeCell ref="U27:W27"/>
    <mergeCell ref="X27:AA27"/>
    <mergeCell ref="AB27:AH27"/>
    <mergeCell ref="AI27:AK27"/>
    <mergeCell ref="AL27:AO27"/>
    <mergeCell ref="D30:T30"/>
    <mergeCell ref="U30:W30"/>
    <mergeCell ref="X30:AA30"/>
    <mergeCell ref="AB30:AH30"/>
    <mergeCell ref="AI30:AK30"/>
    <mergeCell ref="AL30:AO30"/>
    <mergeCell ref="D29:T29"/>
    <mergeCell ref="U29:W29"/>
    <mergeCell ref="X29:AA29"/>
    <mergeCell ref="AB29:AH29"/>
    <mergeCell ref="AI29:AK29"/>
    <mergeCell ref="AL29:AO29"/>
    <mergeCell ref="D32:T32"/>
    <mergeCell ref="U32:W32"/>
    <mergeCell ref="X32:AA32"/>
    <mergeCell ref="AB32:AH32"/>
    <mergeCell ref="AI32:AK32"/>
    <mergeCell ref="AL32:AO32"/>
    <mergeCell ref="D31:T31"/>
    <mergeCell ref="U31:W31"/>
    <mergeCell ref="X31:AA31"/>
    <mergeCell ref="AB31:AH31"/>
    <mergeCell ref="AI31:AK31"/>
    <mergeCell ref="AL31:AO31"/>
    <mergeCell ref="D34:T34"/>
    <mergeCell ref="U34:W34"/>
    <mergeCell ref="X34:AA34"/>
    <mergeCell ref="AB34:AH34"/>
    <mergeCell ref="AI34:AK34"/>
    <mergeCell ref="AL34:AO34"/>
    <mergeCell ref="D33:T33"/>
    <mergeCell ref="U33:W33"/>
    <mergeCell ref="X33:AA33"/>
    <mergeCell ref="AB33:AH33"/>
    <mergeCell ref="AI33:AK33"/>
    <mergeCell ref="AL33:AO33"/>
    <mergeCell ref="AI38:AO38"/>
    <mergeCell ref="C40:AO40"/>
    <mergeCell ref="B35:H35"/>
    <mergeCell ref="I35:T35"/>
    <mergeCell ref="U35:AA35"/>
    <mergeCell ref="AB35:AH35"/>
    <mergeCell ref="AI35:AO35"/>
    <mergeCell ref="U36:AA36"/>
    <mergeCell ref="AB36:AH36"/>
    <mergeCell ref="AI36:AO36"/>
    <mergeCell ref="U37:AA37"/>
    <mergeCell ref="B36:T38"/>
    <mergeCell ref="AA55:AE55"/>
    <mergeCell ref="AF55:AJ55"/>
    <mergeCell ref="AK55:AO55"/>
    <mergeCell ref="C53:E55"/>
    <mergeCell ref="M16:M17"/>
    <mergeCell ref="N16:N17"/>
    <mergeCell ref="O16:O17"/>
    <mergeCell ref="P16:P17"/>
    <mergeCell ref="Q16:Q17"/>
    <mergeCell ref="AA53:AE53"/>
    <mergeCell ref="AF53:AJ53"/>
    <mergeCell ref="AA54:AE54"/>
    <mergeCell ref="AF54:AJ54"/>
    <mergeCell ref="AK53:AO53"/>
    <mergeCell ref="AK54:AO54"/>
    <mergeCell ref="B42:Y42"/>
    <mergeCell ref="G44:H44"/>
    <mergeCell ref="M44:O44"/>
    <mergeCell ref="P44:Y44"/>
    <mergeCell ref="AA47:AC48"/>
    <mergeCell ref="AB37:AH37"/>
    <mergeCell ref="AI37:AO37"/>
    <mergeCell ref="U38:AA38"/>
    <mergeCell ref="AB38:AH38"/>
  </mergeCells>
  <phoneticPr fontId="2"/>
  <dataValidations count="3">
    <dataValidation type="list" imeMode="on" allowBlank="1" showInputMessage="1" showErrorMessage="1" sqref="AI27:AK34">
      <formula1>"外課税,外軽減,非課税,不課税,外経過"</formula1>
    </dataValidation>
    <dataValidation imeMode="on" allowBlank="1" showInputMessage="1" showErrorMessage="1" sqref="X12:AM16 G48:X51 B44:F44 I44:L44 G45:X46 D27:T34"/>
    <dataValidation imeMode="off" allowBlank="1" showInputMessage="1" showErrorMessage="1" sqref="H10:R10 X11:AC11 AB27:AB35 M20:R20 P44:Y44 X18:AL18 V27:AA34 U27:U35 AI35 AM17:AM18 D16:Q16 E18:Q18"/>
  </dataValidations>
  <pageMargins left="0.86614173228346458" right="0.27559055118110237" top="0.39370078740157483" bottom="0.19685039370078741" header="0.27559055118110237" footer="0.19685039370078741"/>
  <pageSetup paperSize="9"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12-4返還請求書 _税抜単価(業者→病院)</vt:lpstr>
      <vt:lpstr>'12-4返還請求書 _税抜単価(業者→病院)'!Print_Area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純香</dc:creator>
  <cp:lastModifiedBy> </cp:lastModifiedBy>
  <cp:lastPrinted>2023-03-08T00:15:42Z</cp:lastPrinted>
  <dcterms:created xsi:type="dcterms:W3CDTF">1997-01-08T22:48:59Z</dcterms:created>
  <dcterms:modified xsi:type="dcterms:W3CDTF">2023-10-06T04:31:44Z</dcterms:modified>
</cp:coreProperties>
</file>